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1PC\Desktop\"/>
    </mc:Choice>
  </mc:AlternateContent>
  <xr:revisionPtr revIDLastSave="0" documentId="8_{F3190DE8-8CBC-4BA4-ACD6-8FECF1955D9D}" xr6:coauthVersionLast="47" xr6:coauthVersionMax="47" xr10:uidLastSave="{00000000-0000-0000-0000-000000000000}"/>
  <workbookProtection lockWindows="1"/>
  <bookViews>
    <workbookView xWindow="-120" yWindow="-120" windowWidth="29040" windowHeight="15840" tabRatio="584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H174" i="1" l="1"/>
  <c r="F163" i="1"/>
  <c r="F173" i="1"/>
  <c r="J173" i="1"/>
  <c r="I173" i="1"/>
  <c r="G173" i="1"/>
  <c r="J163" i="1"/>
  <c r="J174" i="1" s="1"/>
  <c r="I163" i="1"/>
  <c r="I174" i="1" s="1"/>
  <c r="G163" i="1"/>
  <c r="G174" i="1" s="1"/>
  <c r="J42" i="1"/>
  <c r="F174" i="1" l="1"/>
  <c r="J32" i="1"/>
  <c r="I32" i="1"/>
  <c r="H32" i="1"/>
  <c r="G32" i="1"/>
  <c r="F32" i="1"/>
  <c r="B193" i="1" l="1"/>
  <c r="A193" i="1"/>
  <c r="I192" i="1"/>
  <c r="G192" i="1"/>
  <c r="F192" i="1"/>
  <c r="B183" i="1"/>
  <c r="A183" i="1"/>
  <c r="J182" i="1"/>
  <c r="I182" i="1"/>
  <c r="G182" i="1"/>
  <c r="F182" i="1"/>
  <c r="B174" i="1"/>
  <c r="A174" i="1"/>
  <c r="B164" i="1"/>
  <c r="A164" i="1"/>
  <c r="B155" i="1"/>
  <c r="A155" i="1"/>
  <c r="J154" i="1"/>
  <c r="I154" i="1"/>
  <c r="H154" i="1"/>
  <c r="G154" i="1"/>
  <c r="F154" i="1"/>
  <c r="B145" i="1"/>
  <c r="A145" i="1"/>
  <c r="J144" i="1"/>
  <c r="I144" i="1"/>
  <c r="H144" i="1"/>
  <c r="G144" i="1"/>
  <c r="F144" i="1"/>
  <c r="B136" i="1"/>
  <c r="A136" i="1"/>
  <c r="J135" i="1"/>
  <c r="I135" i="1"/>
  <c r="H135" i="1"/>
  <c r="G135" i="1"/>
  <c r="F135" i="1"/>
  <c r="B126" i="1"/>
  <c r="A126" i="1"/>
  <c r="J125" i="1"/>
  <c r="I125" i="1"/>
  <c r="H125" i="1"/>
  <c r="G125" i="1"/>
  <c r="F125" i="1"/>
  <c r="B117" i="1"/>
  <c r="A117" i="1"/>
  <c r="J116" i="1"/>
  <c r="I116" i="1"/>
  <c r="H116" i="1"/>
  <c r="G116" i="1"/>
  <c r="F116" i="1"/>
  <c r="B107" i="1"/>
  <c r="A107" i="1"/>
  <c r="J106" i="1"/>
  <c r="I106" i="1"/>
  <c r="H106" i="1"/>
  <c r="G106" i="1"/>
  <c r="F106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0" i="1"/>
  <c r="A80" i="1"/>
  <c r="J79" i="1"/>
  <c r="I79" i="1"/>
  <c r="H79" i="1"/>
  <c r="G79" i="1"/>
  <c r="F79" i="1"/>
  <c r="B70" i="1"/>
  <c r="A70" i="1"/>
  <c r="J69" i="1"/>
  <c r="I69" i="1"/>
  <c r="H69" i="1"/>
  <c r="G69" i="1"/>
  <c r="F69" i="1"/>
  <c r="B61" i="1"/>
  <c r="A61" i="1"/>
  <c r="J60" i="1"/>
  <c r="J61" i="1" s="1"/>
  <c r="I60" i="1"/>
  <c r="I61" i="1" s="1"/>
  <c r="H60" i="1"/>
  <c r="H61" i="1" s="1"/>
  <c r="G60" i="1"/>
  <c r="G61" i="1" s="1"/>
  <c r="F60" i="1"/>
  <c r="F61" i="1" s="1"/>
  <c r="B52" i="1"/>
  <c r="A52" i="1"/>
  <c r="B43" i="1"/>
  <c r="A43" i="1"/>
  <c r="J43" i="1"/>
  <c r="I42" i="1"/>
  <c r="I43" i="1" s="1"/>
  <c r="H42" i="1"/>
  <c r="H43" i="1" s="1"/>
  <c r="G42" i="1"/>
  <c r="G43" i="1" s="1"/>
  <c r="F42" i="1"/>
  <c r="F43" i="1" s="1"/>
  <c r="B33" i="1"/>
  <c r="A3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I136" i="1" l="1"/>
  <c r="J136" i="1"/>
  <c r="J80" i="1"/>
  <c r="H136" i="1"/>
  <c r="F193" i="1"/>
  <c r="H193" i="1"/>
  <c r="J155" i="1"/>
  <c r="F24" i="1"/>
  <c r="F80" i="1"/>
  <c r="F155" i="1"/>
  <c r="F136" i="1"/>
  <c r="I80" i="1"/>
  <c r="G136" i="1"/>
  <c r="I155" i="1"/>
  <c r="H24" i="1"/>
  <c r="H155" i="1"/>
  <c r="I193" i="1"/>
  <c r="J193" i="1"/>
  <c r="H80" i="1"/>
  <c r="I98" i="1"/>
  <c r="J98" i="1"/>
  <c r="H98" i="1"/>
  <c r="F98" i="1"/>
  <c r="G155" i="1"/>
  <c r="G193" i="1"/>
  <c r="G80" i="1"/>
  <c r="G98" i="1"/>
  <c r="J24" i="1"/>
  <c r="I24" i="1"/>
  <c r="G24" i="1"/>
  <c r="J117" i="1"/>
  <c r="I117" i="1"/>
  <c r="H117" i="1"/>
  <c r="G117" i="1"/>
  <c r="F117" i="1"/>
  <c r="F194" i="1" l="1"/>
  <c r="J194" i="1"/>
  <c r="I194" i="1"/>
  <c r="H194" i="1"/>
  <c r="G194" i="1"/>
</calcChain>
</file>

<file path=xl/sharedStrings.xml><?xml version="1.0" encoding="utf-8"?>
<sst xmlns="http://schemas.openxmlformats.org/spreadsheetml/2006/main" count="412" uniqueCount="144">
  <si>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</si>
  <si>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</si>
  <si>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</si>
  <si>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</si>
  <si>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</si>
  <si>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</si>
  <si>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</si>
  <si>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</si>
  <si>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</si>
  <si>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</si>
  <si>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</si>
  <si>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</si>
  <si>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</si>
  <si>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</si>
  <si>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</si>
  <si>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</si>
  <si>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</si>
  <si>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</si>
  <si>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</si>
  <si>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</si>
  <si>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</si>
  <si>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</si>
  <si>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</si>
  <si>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</si>
  <si>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</si>
  <si>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</t>
  </si>
  <si>
    <t>ТТК №1.03м</t>
  </si>
  <si>
    <t>гарнир</t>
  </si>
  <si>
    <t>Макаронные изделия отварные</t>
  </si>
  <si>
    <t>516*</t>
  </si>
  <si>
    <t>гор.напиток</t>
  </si>
  <si>
    <t>Чай с лимоном</t>
  </si>
  <si>
    <t>294**</t>
  </si>
  <si>
    <t>хлеб</t>
  </si>
  <si>
    <t>Хлеб пшеничный</t>
  </si>
  <si>
    <t>итого</t>
  </si>
  <si>
    <t>Обед</t>
  </si>
  <si>
    <t>закуска</t>
  </si>
  <si>
    <t>Салат картофельный с зеленым горошком</t>
  </si>
  <si>
    <t>ТТК №1.03</t>
  </si>
  <si>
    <t>1 блюдо</t>
  </si>
  <si>
    <t>Борщ с капустой и картофелем</t>
  </si>
  <si>
    <t>128****</t>
  </si>
  <si>
    <t>Кисель из концентрата плодового или ягодного</t>
  </si>
  <si>
    <t>ТТК №1.119</t>
  </si>
  <si>
    <t>хлеб бел.</t>
  </si>
  <si>
    <t>108****</t>
  </si>
  <si>
    <t>хлеб черн.</t>
  </si>
  <si>
    <t>Хлеб столовый(ржано-пшеничный)</t>
  </si>
  <si>
    <t>110****</t>
  </si>
  <si>
    <t>Итого за день:</t>
  </si>
  <si>
    <t>Митбол с овощами</t>
  </si>
  <si>
    <t>ТТК №1.59</t>
  </si>
  <si>
    <t>Картофельное пюре</t>
  </si>
  <si>
    <t>429****</t>
  </si>
  <si>
    <t>Чай с сахаром, вареньем, медом (с сахаром)</t>
  </si>
  <si>
    <t>493****</t>
  </si>
  <si>
    <t>Салат из моркови</t>
  </si>
  <si>
    <t>7****</t>
  </si>
  <si>
    <t>Щи из свежей капусты с картофелем</t>
  </si>
  <si>
    <t>63**</t>
  </si>
  <si>
    <t>2 блюдо</t>
  </si>
  <si>
    <t>Компот из смеси сухофруктов</t>
  </si>
  <si>
    <t>ТТК №1.116</t>
  </si>
  <si>
    <t>Салат из белокачанной капусты с морковью</t>
  </si>
  <si>
    <t>ТТК №4.1</t>
  </si>
  <si>
    <t>Плов</t>
  </si>
  <si>
    <t>ТТК №1.60</t>
  </si>
  <si>
    <t>Фруктовый чай с яблоком</t>
  </si>
  <si>
    <t>ТТК №1.01</t>
  </si>
  <si>
    <t>Кофейный напиток на сгущенном молоке</t>
  </si>
  <si>
    <t>285**</t>
  </si>
  <si>
    <t>Хлеб столовый (ржано-пшеничный)</t>
  </si>
  <si>
    <t>Фрикадельки в соусе</t>
  </si>
  <si>
    <t>ТТК №1.04</t>
  </si>
  <si>
    <t>фрукты</t>
  </si>
  <si>
    <t>Салат из свеклы с яблоками</t>
  </si>
  <si>
    <t>60****</t>
  </si>
  <si>
    <t>Суп картофельный с бобовыми</t>
  </si>
  <si>
    <t>139*</t>
  </si>
  <si>
    <t>Компот из плодов или ягод  сушеных (курага)</t>
  </si>
  <si>
    <t>512****</t>
  </si>
  <si>
    <t>ТТК 1.02</t>
  </si>
  <si>
    <t>ТТК №24</t>
  </si>
  <si>
    <t>Каша вязкая (гречневая)</t>
  </si>
  <si>
    <t>510*</t>
  </si>
  <si>
    <t>Фрикадельки куриные в соусе</t>
  </si>
  <si>
    <t>ТТК №75</t>
  </si>
  <si>
    <t>Фруктовый чай</t>
  </si>
  <si>
    <t>Салат "Степной"</t>
  </si>
  <si>
    <t>11м11д</t>
  </si>
  <si>
    <t>Ёжики с овощами</t>
  </si>
  <si>
    <t>ТТК №48</t>
  </si>
  <si>
    <t>541*</t>
  </si>
  <si>
    <t>Сыр (порциями)</t>
  </si>
  <si>
    <t>366**</t>
  </si>
  <si>
    <t>Бутерброды с джемом или повидлом(2 вариант)</t>
  </si>
  <si>
    <t>ТТК №1.06</t>
  </si>
  <si>
    <t>Каша "Дружба"</t>
  </si>
  <si>
    <t>ТТК №1.63</t>
  </si>
  <si>
    <t>Каша вязкая перловая</t>
  </si>
  <si>
    <t>Компот из яблок с лимоном</t>
  </si>
  <si>
    <t>284**</t>
  </si>
  <si>
    <t>72.4</t>
  </si>
  <si>
    <t>3,54</t>
  </si>
  <si>
    <t>ТТК №60</t>
  </si>
  <si>
    <t>0.1</t>
  </si>
  <si>
    <t>0.4</t>
  </si>
  <si>
    <t>3,04</t>
  </si>
  <si>
    <t>117.5</t>
  </si>
  <si>
    <t>Среднее значение за период:</t>
  </si>
  <si>
    <t>Суп-лапша по-Оренбургски</t>
  </si>
  <si>
    <t>Ттк№1.4</t>
  </si>
  <si>
    <t>Блинчики</t>
  </si>
  <si>
    <t>соус</t>
  </si>
  <si>
    <t>Соус молочный сладкий</t>
  </si>
  <si>
    <t>440****</t>
  </si>
  <si>
    <t>Шницель детский</t>
  </si>
  <si>
    <t>ТТК №7</t>
  </si>
  <si>
    <t>Пюре из гороха с маслом</t>
  </si>
  <si>
    <t>418****</t>
  </si>
  <si>
    <t>55диет</t>
  </si>
  <si>
    <t>Салат "Радуга"</t>
  </si>
  <si>
    <t>ТТК №20</t>
  </si>
  <si>
    <t>Суп "Кудрявый"</t>
  </si>
  <si>
    <t>Ттк № 1.17</t>
  </si>
  <si>
    <t>Салат картофельный</t>
  </si>
  <si>
    <t>72****</t>
  </si>
  <si>
    <t>Суп-лапша по-Оренбургский</t>
  </si>
  <si>
    <t>Ттк № 1.4</t>
  </si>
  <si>
    <t>Ттк № 1.16</t>
  </si>
  <si>
    <t>7,56</t>
  </si>
  <si>
    <t>Оладьи с пылу с жару</t>
  </si>
  <si>
    <t>ТТК №1.66</t>
  </si>
  <si>
    <t>3,24</t>
  </si>
  <si>
    <t>Рагу овощное (3-й вариант)</t>
  </si>
  <si>
    <t>Винегрет овощной (2-й вариант)</t>
  </si>
  <si>
    <t>гор. напиток</t>
  </si>
  <si>
    <t>Ттк № 1.01</t>
  </si>
  <si>
    <t>Компот из плодов или ягод сушеных (изюм)</t>
  </si>
  <si>
    <t>280**</t>
  </si>
  <si>
    <t>Борщ из свежей капусты с картофелем</t>
  </si>
  <si>
    <t>директор</t>
  </si>
  <si>
    <t>Елисеева  Т.Н.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</si>
</sst>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4"/>
      <color rgb="FF4C4C4C"/>
      <name val="Arial"/>
      <family val="2"/>
      <charset val="1"/>
    </font>
    <font>
      <sz val="10"/>
      <color rgb="FF2D2D2D"/>
      <name val="Arial"/>
      <family val="2"/>
      <charset val="1"/>
    </font>
    <font>
      <sz val="10"/>
      <color rgb="FF4C4C4C"/>
      <name val="Arial"/>
      <family val="2"/>
      <charset val="1"/>
    </font>
    <font>
      <i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2D2D2D"/>
      <name val="Arial"/>
      <family val="2"/>
      <charset val="1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/>
    <xf numFmtId="0" fontId="9" fillId="2" borderId="1" xfId="0" applyFont="1" applyFill="1" applyBorder="1" applyProtection="1">
      <protection locked="0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8" xfId="0" applyFont="1" applyBorder="1"/>
    <xf numFmtId="0" fontId="9" fillId="0" borderId="1" xfId="0" applyFont="1" applyBorder="1" applyAlignment="1">
      <alignment vertical="top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vertical="top" wrapText="1"/>
    </xf>
    <xf numFmtId="0" fontId="8" fillId="3" borderId="20" xfId="0" applyFont="1" applyFill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9" fillId="0" borderId="9" xfId="0" applyFont="1" applyBorder="1" applyAlignment="1">
      <alignment vertical="top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4" borderId="1" xfId="0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8" fillId="0" borderId="4" xfId="0" applyFont="1" applyBorder="1" applyAlignment="1">
      <alignment horizontal="center"/>
    </xf>
    <xf numFmtId="49" fontId="8" fillId="2" borderId="1" xfId="0" applyNumberFormat="1" applyFont="1" applyFill="1" applyBorder="1" applyAlignment="1" applyProtection="1">
      <alignment horizontal="center" vertical="top" wrapText="1"/>
      <protection locked="0"/>
    </xf>
    <xf numFmtId="49" fontId="8" fillId="2" borderId="9" xfId="0" applyNumberFormat="1" applyFont="1" applyFill="1" applyBorder="1" applyAlignment="1" applyProtection="1">
      <alignment horizontal="center" vertical="top"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4"/>
  <sheetViews>
    <sheetView windowProtection="1" tabSelected="1" zoomScaleNormal="100" workbookViewId="0">
      <pane xSplit="4" ySplit="5" topLeftCell="E90" activePane="bottomRight" state="frozen"/>
      <selection pane="topRight" activeCell="E1" sqref="E1"/>
      <selection pane="bottomLeft" activeCell="A87" sqref="A87"/>
      <selection pane="bottomRight" activeCell="K3" sqref="K3"/>
    </sheetView>
  </sheetViews>
  <sheetFormatPr defaultRowHeight="15" x14ac:dyDescent="0.25"/>
  <cols>
    <col min="1" max="1" width="4.7109375" style="1"/>
    <col min="2" max="2" width="5.28515625" style="1"/>
    <col min="3" max="3" width="9.140625" style="2"/>
    <col min="4" max="4" width="11.5703125" style="2"/>
    <col min="5" max="5" width="52.5703125" style="1"/>
    <col min="6" max="6" width="9.28515625" style="1"/>
    <col min="7" max="7" width="10" style="1"/>
    <col min="8" max="8" width="7.5703125" style="1"/>
    <col min="9" max="9" width="6.85546875" style="1"/>
    <col min="10" max="10" width="8.140625" style="1"/>
    <col min="11" max="11" width="12.140625" style="3"/>
    <col min="12" max="12" width="12" style="1"/>
    <col min="13" max="1025" width="9.140625" style="1"/>
  </cols>
  <sheetData>
    <row r="1" spans="1:12" x14ac:dyDescent="0.25">
      <c r="A1" s="2" t="s">
        <v>0</v>
      </c>
      <c r="B1"/>
      <c r="C1" s="72"/>
      <c r="D1" s="72"/>
      <c r="E1" s="72"/>
      <c r="F1" s="4" t="s">
        <v>1</v>
      </c>
      <c r="G1" s="1" t="s">
        <v>2</v>
      </c>
      <c r="H1" s="73" t="s">
        <v>142</v>
      </c>
      <c r="I1" s="73"/>
      <c r="J1" s="73"/>
      <c r="K1" s="73"/>
      <c r="L1"/>
    </row>
    <row r="2" spans="1:12" s="1" customFormat="1" ht="18.75" x14ac:dyDescent="0.25">
      <c r="A2" s="5" t="s">
        <v>3</v>
      </c>
      <c r="B2"/>
      <c r="D2"/>
      <c r="E2"/>
      <c r="F2"/>
      <c r="G2" s="1" t="s">
        <v>4</v>
      </c>
      <c r="H2" s="73" t="s">
        <v>143</v>
      </c>
      <c r="I2" s="73"/>
      <c r="J2" s="73"/>
      <c r="K2" s="73"/>
      <c r="L2"/>
    </row>
    <row r="3" spans="1:12" s="1" customFormat="1" ht="17.25" customHeight="1" x14ac:dyDescent="0.25">
      <c r="A3" s="6" t="s">
        <v>5</v>
      </c>
      <c r="B3"/>
      <c r="D3" s="7"/>
      <c r="E3" s="8" t="s">
        <v>6</v>
      </c>
      <c r="F3"/>
      <c r="G3" s="1" t="s">
        <v>7</v>
      </c>
      <c r="H3" s="9">
        <v>5</v>
      </c>
      <c r="I3" s="9">
        <v>2</v>
      </c>
      <c r="J3" s="10">
        <v>2025</v>
      </c>
      <c r="K3"/>
      <c r="L3"/>
    </row>
    <row r="4" spans="1:12" s="1" customFormat="1" x14ac:dyDescent="0.25">
      <c r="A4"/>
      <c r="B4"/>
      <c r="D4" s="6"/>
      <c r="E4"/>
      <c r="F4"/>
      <c r="G4"/>
      <c r="H4" s="11" t="s">
        <v>8</v>
      </c>
      <c r="I4" s="11" t="s">
        <v>9</v>
      </c>
      <c r="J4" s="11" t="s">
        <v>10</v>
      </c>
      <c r="K4"/>
      <c r="L4"/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110</v>
      </c>
      <c r="G6" s="21">
        <v>10.07</v>
      </c>
      <c r="H6" s="21">
        <v>26.18</v>
      </c>
      <c r="I6" s="21">
        <v>4.34</v>
      </c>
      <c r="J6" s="21">
        <v>293.22000000000003</v>
      </c>
      <c r="K6" s="22" t="s">
        <v>26</v>
      </c>
      <c r="L6" s="21"/>
    </row>
    <row r="7" spans="1:12" x14ac:dyDescent="0.25">
      <c r="A7" s="23"/>
      <c r="B7" s="24"/>
      <c r="C7" s="25"/>
      <c r="D7" s="26" t="s">
        <v>27</v>
      </c>
      <c r="E7" s="27" t="s">
        <v>28</v>
      </c>
      <c r="F7" s="28">
        <v>160</v>
      </c>
      <c r="G7" s="28">
        <v>5.6</v>
      </c>
      <c r="H7" s="28">
        <v>6.56</v>
      </c>
      <c r="I7" s="28">
        <v>37.6</v>
      </c>
      <c r="J7" s="28">
        <v>235.2</v>
      </c>
      <c r="K7" s="29" t="s">
        <v>29</v>
      </c>
      <c r="L7" s="30"/>
    </row>
    <row r="8" spans="1:12" x14ac:dyDescent="0.25">
      <c r="A8" s="23"/>
      <c r="B8" s="24"/>
      <c r="C8" s="25"/>
      <c r="D8" s="26" t="s">
        <v>30</v>
      </c>
      <c r="E8" s="27" t="s">
        <v>31</v>
      </c>
      <c r="F8" s="28">
        <v>200</v>
      </c>
      <c r="G8" s="28">
        <v>7.0000000000000007E-2</v>
      </c>
      <c r="H8" s="28">
        <v>0.01</v>
      </c>
      <c r="I8" s="28">
        <v>15.31</v>
      </c>
      <c r="J8" s="28">
        <v>61.62</v>
      </c>
      <c r="K8" s="29" t="s">
        <v>32</v>
      </c>
      <c r="L8" s="28"/>
    </row>
    <row r="9" spans="1:12" x14ac:dyDescent="0.25">
      <c r="A9" s="23"/>
      <c r="B9" s="24"/>
      <c r="C9" s="25"/>
      <c r="D9" s="26" t="s">
        <v>33</v>
      </c>
      <c r="E9" s="27" t="s">
        <v>34</v>
      </c>
      <c r="F9" s="28">
        <v>30</v>
      </c>
      <c r="G9" s="28">
        <v>2.2799999999999998</v>
      </c>
      <c r="H9" s="28">
        <v>0.24</v>
      </c>
      <c r="I9" s="28">
        <v>14.76</v>
      </c>
      <c r="J9" s="28">
        <v>70.5</v>
      </c>
      <c r="K9" s="29" t="s">
        <v>46</v>
      </c>
      <c r="L9" s="28"/>
    </row>
    <row r="10" spans="1:12" x14ac:dyDescent="0.25">
      <c r="A10" s="23"/>
      <c r="B10" s="24"/>
      <c r="C10" s="25"/>
      <c r="D10" s="31"/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2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32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3"/>
      <c r="B13" s="34"/>
      <c r="C13" s="35"/>
      <c r="D13" s="36" t="s">
        <v>35</v>
      </c>
      <c r="E13" s="37"/>
      <c r="F13" s="38">
        <f>SUM(F6:F12)</f>
        <v>500</v>
      </c>
      <c r="G13" s="38">
        <f>SUM(G6:G12)</f>
        <v>18.02</v>
      </c>
      <c r="H13" s="38">
        <f>SUM(H6:H12)</f>
        <v>32.99</v>
      </c>
      <c r="I13" s="38">
        <f>SUM(I6:I12)</f>
        <v>72.010000000000005</v>
      </c>
      <c r="J13" s="38">
        <f>SUM(J6:J12)</f>
        <v>660.54000000000008</v>
      </c>
      <c r="K13" s="39"/>
      <c r="L13" s="38"/>
    </row>
    <row r="14" spans="1:12" x14ac:dyDescent="0.25">
      <c r="A14" s="40">
        <f>A6</f>
        <v>1</v>
      </c>
      <c r="B14" s="41">
        <f>B6</f>
        <v>1</v>
      </c>
      <c r="C14" s="42" t="s">
        <v>36</v>
      </c>
      <c r="D14" s="43" t="s">
        <v>37</v>
      </c>
      <c r="E14" s="27" t="s">
        <v>38</v>
      </c>
      <c r="F14" s="28">
        <v>80</v>
      </c>
      <c r="G14" s="28">
        <v>2.48</v>
      </c>
      <c r="H14" s="28">
        <v>7.51</v>
      </c>
      <c r="I14" s="28">
        <v>7.84</v>
      </c>
      <c r="J14" s="28">
        <v>108.82</v>
      </c>
      <c r="K14" s="22" t="s">
        <v>39</v>
      </c>
      <c r="L14" s="28"/>
    </row>
    <row r="15" spans="1:12" x14ac:dyDescent="0.25">
      <c r="A15" s="23"/>
      <c r="B15" s="24"/>
      <c r="C15" s="25"/>
      <c r="D15" s="26" t="s">
        <v>40</v>
      </c>
      <c r="E15" s="27" t="s">
        <v>41</v>
      </c>
      <c r="F15" s="28">
        <v>200</v>
      </c>
      <c r="G15" s="28">
        <v>1.46</v>
      </c>
      <c r="H15" s="28">
        <v>4</v>
      </c>
      <c r="I15" s="28">
        <v>8.52</v>
      </c>
      <c r="J15" s="28">
        <v>76</v>
      </c>
      <c r="K15" s="29" t="s">
        <v>42</v>
      </c>
      <c r="L15" s="28"/>
    </row>
    <row r="16" spans="1:12" x14ac:dyDescent="0.25">
      <c r="A16" s="23"/>
      <c r="B16" s="24"/>
      <c r="C16" s="25"/>
      <c r="D16" s="19" t="s">
        <v>24</v>
      </c>
      <c r="E16" s="20" t="s">
        <v>25</v>
      </c>
      <c r="F16" s="21">
        <v>120</v>
      </c>
      <c r="G16" s="21">
        <v>10.98</v>
      </c>
      <c r="H16" s="21">
        <v>28.56</v>
      </c>
      <c r="I16" s="21">
        <v>4.71</v>
      </c>
      <c r="J16" s="21">
        <v>319.8</v>
      </c>
      <c r="K16" s="22" t="s">
        <v>26</v>
      </c>
      <c r="L16" s="28"/>
    </row>
    <row r="17" spans="1:12" x14ac:dyDescent="0.25">
      <c r="A17" s="23"/>
      <c r="B17" s="24"/>
      <c r="C17" s="25"/>
      <c r="D17" s="26" t="s">
        <v>27</v>
      </c>
      <c r="E17" s="27" t="s">
        <v>28</v>
      </c>
      <c r="F17" s="28">
        <v>150</v>
      </c>
      <c r="G17" s="28">
        <v>5.25</v>
      </c>
      <c r="H17" s="28">
        <v>6.15</v>
      </c>
      <c r="I17" s="28">
        <v>35.25</v>
      </c>
      <c r="J17" s="28">
        <v>220.5</v>
      </c>
      <c r="K17" s="29" t="s">
        <v>29</v>
      </c>
      <c r="L17" s="28"/>
    </row>
    <row r="18" spans="1:12" x14ac:dyDescent="0.25">
      <c r="A18" s="23"/>
      <c r="B18" s="24"/>
      <c r="C18" s="25"/>
      <c r="D18" s="43" t="s">
        <v>30</v>
      </c>
      <c r="E18" s="27" t="s">
        <v>43</v>
      </c>
      <c r="F18" s="28">
        <v>200</v>
      </c>
      <c r="G18" s="28">
        <v>1.35</v>
      </c>
      <c r="H18" s="28">
        <v>0</v>
      </c>
      <c r="I18" s="28">
        <v>29.02</v>
      </c>
      <c r="J18" s="28">
        <v>116.18</v>
      </c>
      <c r="K18" s="29" t="s">
        <v>44</v>
      </c>
      <c r="L18" s="28"/>
    </row>
    <row r="19" spans="1:12" x14ac:dyDescent="0.25">
      <c r="A19" s="23"/>
      <c r="B19" s="24"/>
      <c r="C19" s="25"/>
      <c r="D19" s="26" t="s">
        <v>45</v>
      </c>
      <c r="E19" s="27" t="s">
        <v>34</v>
      </c>
      <c r="F19" s="28">
        <v>30</v>
      </c>
      <c r="G19" s="28">
        <v>2.2799999999999998</v>
      </c>
      <c r="H19" s="28">
        <v>0.24</v>
      </c>
      <c r="I19" s="28">
        <v>14.76</v>
      </c>
      <c r="J19" s="28">
        <v>70.5</v>
      </c>
      <c r="K19" s="29" t="s">
        <v>46</v>
      </c>
      <c r="L19" s="28"/>
    </row>
    <row r="20" spans="1:12" x14ac:dyDescent="0.25">
      <c r="A20" s="23"/>
      <c r="B20" s="24"/>
      <c r="C20" s="25"/>
      <c r="D20" s="26" t="s">
        <v>47</v>
      </c>
      <c r="E20" s="27" t="s">
        <v>48</v>
      </c>
      <c r="F20" s="28">
        <v>23</v>
      </c>
      <c r="G20" s="28">
        <v>1.51</v>
      </c>
      <c r="H20" s="28">
        <v>0.28000000000000003</v>
      </c>
      <c r="I20" s="28">
        <v>7.82</v>
      </c>
      <c r="J20" s="28">
        <v>41.63</v>
      </c>
      <c r="K20" s="29" t="s">
        <v>49</v>
      </c>
      <c r="L20" s="28"/>
    </row>
    <row r="21" spans="1:12" x14ac:dyDescent="0.25">
      <c r="A21" s="23"/>
      <c r="B21" s="24"/>
      <c r="C21" s="25"/>
      <c r="D21" s="32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32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3"/>
      <c r="B23" s="34"/>
      <c r="C23" s="35"/>
      <c r="D23" s="36" t="s">
        <v>35</v>
      </c>
      <c r="E23" s="37"/>
      <c r="F23" s="38">
        <f>SUM(F14:F22)</f>
        <v>803</v>
      </c>
      <c r="G23" s="38">
        <f>SUM(G14:G22)</f>
        <v>25.310000000000006</v>
      </c>
      <c r="H23" s="38">
        <f>SUM(H14:H22)</f>
        <v>46.74</v>
      </c>
      <c r="I23" s="38">
        <f>SUM(I14:I22)</f>
        <v>107.92000000000002</v>
      </c>
      <c r="J23" s="38">
        <f>SUM(J14:J22)</f>
        <v>953.43</v>
      </c>
      <c r="K23" s="39"/>
      <c r="L23" s="38"/>
    </row>
    <row r="24" spans="1:12" ht="15.75" customHeight="1" thickBot="1" x14ac:dyDescent="0.3">
      <c r="A24" s="44">
        <f>A6</f>
        <v>1</v>
      </c>
      <c r="B24" s="45">
        <f>B6</f>
        <v>1</v>
      </c>
      <c r="C24" s="70" t="s">
        <v>50</v>
      </c>
      <c r="D24" s="70"/>
      <c r="E24" s="46"/>
      <c r="F24" s="47">
        <f>F13+F23</f>
        <v>1303</v>
      </c>
      <c r="G24" s="47">
        <f>G13+G23</f>
        <v>43.330000000000005</v>
      </c>
      <c r="H24" s="47">
        <f>H13+H23</f>
        <v>79.73</v>
      </c>
      <c r="I24" s="47">
        <f>I13+I23</f>
        <v>179.93</v>
      </c>
      <c r="J24" s="47">
        <f>J13+J23</f>
        <v>1613.97</v>
      </c>
      <c r="K24" s="47"/>
      <c r="L24" s="47"/>
    </row>
    <row r="25" spans="1:12" ht="15.75" thickBot="1" x14ac:dyDescent="0.3">
      <c r="A25" s="48">
        <v>1</v>
      </c>
      <c r="B25" s="24">
        <v>2</v>
      </c>
      <c r="C25" s="18" t="s">
        <v>23</v>
      </c>
      <c r="D25" s="49" t="s">
        <v>37</v>
      </c>
      <c r="E25" s="20" t="s">
        <v>64</v>
      </c>
      <c r="F25" s="21">
        <v>70</v>
      </c>
      <c r="G25" s="21">
        <v>0.98</v>
      </c>
      <c r="H25" s="21">
        <v>3.54</v>
      </c>
      <c r="I25" s="21">
        <v>6.03</v>
      </c>
      <c r="J25" s="21">
        <v>60.1</v>
      </c>
      <c r="K25" s="22" t="s">
        <v>65</v>
      </c>
      <c r="L25" s="21"/>
    </row>
    <row r="26" spans="1:12" x14ac:dyDescent="0.25">
      <c r="A26" s="48"/>
      <c r="B26" s="24"/>
      <c r="C26" s="25"/>
      <c r="D26" s="49" t="s">
        <v>24</v>
      </c>
      <c r="E26" s="27" t="s">
        <v>66</v>
      </c>
      <c r="F26" s="28">
        <v>180</v>
      </c>
      <c r="G26" s="28">
        <v>12.24</v>
      </c>
      <c r="H26" s="28">
        <v>12.87</v>
      </c>
      <c r="I26" s="28">
        <v>35.64</v>
      </c>
      <c r="J26" s="28">
        <v>315</v>
      </c>
      <c r="K26" s="29" t="s">
        <v>67</v>
      </c>
      <c r="L26" s="28"/>
    </row>
    <row r="27" spans="1:12" x14ac:dyDescent="0.25">
      <c r="A27" s="48"/>
      <c r="B27" s="24"/>
      <c r="C27" s="25"/>
      <c r="D27" s="26" t="s">
        <v>30</v>
      </c>
      <c r="E27" s="27" t="s">
        <v>55</v>
      </c>
      <c r="F27" s="28">
        <v>200</v>
      </c>
      <c r="G27" s="28">
        <v>0.1</v>
      </c>
      <c r="H27" s="28">
        <v>0</v>
      </c>
      <c r="I27" s="28">
        <v>15</v>
      </c>
      <c r="J27" s="28">
        <v>60</v>
      </c>
      <c r="K27" s="29" t="s">
        <v>56</v>
      </c>
      <c r="L27" s="28"/>
    </row>
    <row r="28" spans="1:12" x14ac:dyDescent="0.25">
      <c r="A28" s="48"/>
      <c r="B28" s="24"/>
      <c r="C28" s="25"/>
      <c r="D28" s="26" t="s">
        <v>33</v>
      </c>
      <c r="E28" s="27" t="s">
        <v>34</v>
      </c>
      <c r="F28" s="28">
        <v>50</v>
      </c>
      <c r="G28" s="28">
        <v>3.8</v>
      </c>
      <c r="H28" s="28">
        <v>0.4</v>
      </c>
      <c r="I28" s="28">
        <v>24.6</v>
      </c>
      <c r="J28" s="28">
        <v>117.5</v>
      </c>
      <c r="K28" s="29" t="s">
        <v>46</v>
      </c>
      <c r="L28" s="28"/>
    </row>
    <row r="29" spans="1:12" x14ac:dyDescent="0.25">
      <c r="A29" s="48"/>
      <c r="B29" s="24"/>
      <c r="C29" s="25"/>
      <c r="D29" s="31"/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8"/>
      <c r="B30" s="24"/>
      <c r="C30" s="25"/>
      <c r="D30" s="32"/>
      <c r="E30" s="57"/>
      <c r="F30" s="58"/>
      <c r="G30" s="58"/>
      <c r="H30" s="58"/>
      <c r="I30" s="58"/>
      <c r="J30" s="58"/>
      <c r="K30" s="59"/>
      <c r="L30" s="28"/>
    </row>
    <row r="31" spans="1:12" x14ac:dyDescent="0.25">
      <c r="A31" s="48"/>
      <c r="B31" s="24"/>
      <c r="C31" s="25"/>
      <c r="D31" s="32"/>
      <c r="E31" s="57"/>
      <c r="F31" s="58"/>
      <c r="G31" s="58"/>
      <c r="H31" s="58"/>
      <c r="I31" s="58"/>
      <c r="J31" s="58"/>
      <c r="K31" s="59"/>
      <c r="L31" s="28"/>
    </row>
    <row r="32" spans="1:12" ht="15.75" thickBot="1" x14ac:dyDescent="0.3">
      <c r="A32" s="50"/>
      <c r="B32" s="34"/>
      <c r="C32" s="35"/>
      <c r="D32" s="36" t="s">
        <v>35</v>
      </c>
      <c r="E32" s="37"/>
      <c r="F32" s="38">
        <f>SUM(F25:F31)</f>
        <v>500</v>
      </c>
      <c r="G32" s="38">
        <f>SUM(G25:G31)</f>
        <v>17.12</v>
      </c>
      <c r="H32" s="38">
        <f>SUM(H25:H31)</f>
        <v>16.809999999999999</v>
      </c>
      <c r="I32" s="38">
        <f>SUM(I25:I31)</f>
        <v>81.27000000000001</v>
      </c>
      <c r="J32" s="38">
        <f>SUM(J25:J31)</f>
        <v>552.6</v>
      </c>
      <c r="K32" s="39"/>
      <c r="L32" s="38"/>
    </row>
    <row r="33" spans="1:12" x14ac:dyDescent="0.25">
      <c r="A33" s="41">
        <f>A25</f>
        <v>1</v>
      </c>
      <c r="B33" s="41">
        <f>B25</f>
        <v>2</v>
      </c>
      <c r="C33" s="42" t="s">
        <v>36</v>
      </c>
      <c r="D33" s="26" t="s">
        <v>37</v>
      </c>
      <c r="E33" s="20" t="s">
        <v>64</v>
      </c>
      <c r="F33" s="21">
        <v>60</v>
      </c>
      <c r="G33" s="21">
        <v>0.84</v>
      </c>
      <c r="H33" s="21">
        <v>3.04</v>
      </c>
      <c r="I33" s="21">
        <v>5.17</v>
      </c>
      <c r="J33" s="21">
        <v>51.52</v>
      </c>
      <c r="K33" s="22" t="s">
        <v>65</v>
      </c>
      <c r="L33" s="28"/>
    </row>
    <row r="34" spans="1:12" x14ac:dyDescent="0.25">
      <c r="A34" s="48"/>
      <c r="B34" s="24"/>
      <c r="C34" s="25"/>
      <c r="D34" s="26" t="s">
        <v>40</v>
      </c>
      <c r="E34" s="27" t="s">
        <v>111</v>
      </c>
      <c r="F34" s="28">
        <v>200</v>
      </c>
      <c r="G34" s="28">
        <v>4.59</v>
      </c>
      <c r="H34" s="28">
        <v>6</v>
      </c>
      <c r="I34" s="28">
        <v>10.14</v>
      </c>
      <c r="J34" s="28">
        <v>113</v>
      </c>
      <c r="K34" s="29" t="s">
        <v>112</v>
      </c>
      <c r="L34" s="28"/>
    </row>
    <row r="35" spans="1:12" x14ac:dyDescent="0.25">
      <c r="A35" s="48"/>
      <c r="B35" s="24"/>
      <c r="C35" s="25"/>
      <c r="D35" s="43" t="s">
        <v>61</v>
      </c>
      <c r="E35" s="27" t="s">
        <v>66</v>
      </c>
      <c r="F35" s="28">
        <v>200</v>
      </c>
      <c r="G35" s="28">
        <v>13.6</v>
      </c>
      <c r="H35" s="28">
        <v>14.3</v>
      </c>
      <c r="I35" s="28">
        <v>39.6</v>
      </c>
      <c r="J35" s="28">
        <v>350</v>
      </c>
      <c r="K35" s="29" t="s">
        <v>67</v>
      </c>
      <c r="L35" s="28"/>
    </row>
    <row r="36" spans="1:12" x14ac:dyDescent="0.25">
      <c r="A36" s="48"/>
      <c r="B36" s="24"/>
      <c r="C36" s="25"/>
      <c r="D36" s="26" t="s">
        <v>137</v>
      </c>
      <c r="E36" s="27" t="s">
        <v>70</v>
      </c>
      <c r="F36" s="28">
        <v>200</v>
      </c>
      <c r="G36" s="28">
        <v>2.0099999999999998</v>
      </c>
      <c r="H36" s="28">
        <v>2.39</v>
      </c>
      <c r="I36" s="28">
        <v>25.65</v>
      </c>
      <c r="J36" s="28">
        <v>131.87</v>
      </c>
      <c r="K36" s="29" t="s">
        <v>71</v>
      </c>
      <c r="L36" s="28"/>
    </row>
    <row r="37" spans="1:12" x14ac:dyDescent="0.25">
      <c r="A37" s="48"/>
      <c r="B37" s="24"/>
      <c r="C37" s="25"/>
      <c r="D37" s="26" t="s">
        <v>45</v>
      </c>
      <c r="E37" s="27" t="s">
        <v>34</v>
      </c>
      <c r="F37" s="28">
        <v>40</v>
      </c>
      <c r="G37" s="28">
        <v>3.04</v>
      </c>
      <c r="H37" s="28">
        <v>0.32</v>
      </c>
      <c r="I37" s="28">
        <v>19.68</v>
      </c>
      <c r="J37" s="28">
        <v>94</v>
      </c>
      <c r="K37" s="29" t="s">
        <v>46</v>
      </c>
      <c r="L37" s="28"/>
    </row>
    <row r="38" spans="1:12" x14ac:dyDescent="0.25">
      <c r="A38" s="48"/>
      <c r="B38" s="24"/>
      <c r="C38" s="25"/>
      <c r="D38" s="26" t="s">
        <v>47</v>
      </c>
      <c r="E38" s="27" t="s">
        <v>72</v>
      </c>
      <c r="F38" s="28">
        <v>30</v>
      </c>
      <c r="G38" s="28">
        <v>1.98</v>
      </c>
      <c r="H38" s="28">
        <v>0.36</v>
      </c>
      <c r="I38" s="28">
        <v>10.199999999999999</v>
      </c>
      <c r="J38" s="28">
        <v>54.3</v>
      </c>
      <c r="K38" s="29" t="s">
        <v>49</v>
      </c>
      <c r="L38" s="28"/>
    </row>
    <row r="39" spans="1:12" x14ac:dyDescent="0.25">
      <c r="A39" s="48"/>
      <c r="B39" s="24"/>
      <c r="C39" s="25"/>
      <c r="D39" s="26"/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8"/>
      <c r="B40" s="24"/>
      <c r="C40" s="25"/>
      <c r="D40" s="32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8"/>
      <c r="B41" s="24"/>
      <c r="C41" s="25"/>
      <c r="D41" s="32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50"/>
      <c r="B42" s="34"/>
      <c r="C42" s="35"/>
      <c r="D42" s="36" t="s">
        <v>35</v>
      </c>
      <c r="E42" s="37"/>
      <c r="F42" s="38">
        <f>SUM(F33:F41)</f>
        <v>730</v>
      </c>
      <c r="G42" s="38">
        <f>SUM(G33:G41)</f>
        <v>26.06</v>
      </c>
      <c r="H42" s="38">
        <f>SUM(H33:H41)</f>
        <v>26.41</v>
      </c>
      <c r="I42" s="38">
        <f>SUM(I33:I41)</f>
        <v>110.44000000000001</v>
      </c>
      <c r="J42" s="38">
        <f>SUM(J33:J41)</f>
        <v>794.68999999999994</v>
      </c>
      <c r="K42" s="39"/>
      <c r="L42" s="38"/>
    </row>
    <row r="43" spans="1:12" ht="15.75" customHeight="1" thickBot="1" x14ac:dyDescent="0.3">
      <c r="A43" s="51">
        <f>A25</f>
        <v>1</v>
      </c>
      <c r="B43" s="51">
        <f>B25</f>
        <v>2</v>
      </c>
      <c r="C43" s="70" t="s">
        <v>50</v>
      </c>
      <c r="D43" s="70"/>
      <c r="E43" s="46"/>
      <c r="F43" s="47">
        <f>F32+F42</f>
        <v>1230</v>
      </c>
      <c r="G43" s="47">
        <f>G32+G42</f>
        <v>43.18</v>
      </c>
      <c r="H43" s="47">
        <f>H32+H42</f>
        <v>43.22</v>
      </c>
      <c r="I43" s="47">
        <f>I32+I42</f>
        <v>191.71000000000004</v>
      </c>
      <c r="J43" s="47">
        <f>J32+J42</f>
        <v>1347.29</v>
      </c>
      <c r="K43" s="47"/>
      <c r="L43" s="47"/>
    </row>
    <row r="44" spans="1:12" x14ac:dyDescent="0.25">
      <c r="A44" s="16">
        <v>1</v>
      </c>
      <c r="B44" s="17">
        <v>3</v>
      </c>
      <c r="C44" s="18" t="s">
        <v>23</v>
      </c>
      <c r="D44" s="52" t="s">
        <v>24</v>
      </c>
      <c r="E44" s="20" t="s">
        <v>51</v>
      </c>
      <c r="F44" s="21">
        <v>80</v>
      </c>
      <c r="G44" s="21">
        <v>7.64</v>
      </c>
      <c r="H44" s="21">
        <v>8.8800000000000008</v>
      </c>
      <c r="I44" s="21">
        <v>9.15</v>
      </c>
      <c r="J44" s="21">
        <v>148.44</v>
      </c>
      <c r="K44" s="22" t="s">
        <v>52</v>
      </c>
      <c r="L44" s="21"/>
    </row>
    <row r="45" spans="1:12" x14ac:dyDescent="0.25">
      <c r="A45" s="23"/>
      <c r="B45" s="24"/>
      <c r="C45" s="25"/>
      <c r="D45" s="52" t="s">
        <v>27</v>
      </c>
      <c r="E45" s="27" t="s">
        <v>53</v>
      </c>
      <c r="F45" s="28">
        <v>165</v>
      </c>
      <c r="G45" s="28">
        <v>3.46</v>
      </c>
      <c r="H45" s="28">
        <v>7.26</v>
      </c>
      <c r="I45" s="28">
        <v>17.98</v>
      </c>
      <c r="J45" s="28">
        <v>151.80000000000001</v>
      </c>
      <c r="K45" s="29" t="s">
        <v>54</v>
      </c>
      <c r="L45" s="28"/>
    </row>
    <row r="46" spans="1:12" x14ac:dyDescent="0.25">
      <c r="A46" s="23"/>
      <c r="B46" s="24"/>
      <c r="C46" s="25"/>
      <c r="D46" s="43" t="s">
        <v>30</v>
      </c>
      <c r="E46" s="27" t="s">
        <v>68</v>
      </c>
      <c r="F46" s="28">
        <v>200</v>
      </c>
      <c r="G46" s="28">
        <v>0.14000000000000001</v>
      </c>
      <c r="H46" s="28">
        <v>0.04</v>
      </c>
      <c r="I46" s="28">
        <v>16.079999999999998</v>
      </c>
      <c r="J46" s="28">
        <v>64.8</v>
      </c>
      <c r="K46" s="29" t="s">
        <v>138</v>
      </c>
      <c r="L46" s="28"/>
    </row>
    <row r="47" spans="1:12" x14ac:dyDescent="0.25">
      <c r="A47" s="23"/>
      <c r="B47" s="24"/>
      <c r="C47" s="25"/>
      <c r="D47" s="26" t="s">
        <v>33</v>
      </c>
      <c r="E47" s="27" t="s">
        <v>34</v>
      </c>
      <c r="F47" s="28">
        <v>55</v>
      </c>
      <c r="G47" s="28">
        <v>4.18</v>
      </c>
      <c r="H47" s="28">
        <v>0.44</v>
      </c>
      <c r="I47" s="28">
        <v>27.06</v>
      </c>
      <c r="J47" s="28">
        <v>129.25</v>
      </c>
      <c r="K47" s="29" t="s">
        <v>46</v>
      </c>
      <c r="L47" s="28"/>
    </row>
    <row r="48" spans="1:12" x14ac:dyDescent="0.25">
      <c r="A48" s="23"/>
      <c r="B48" s="24"/>
      <c r="C48" s="25"/>
      <c r="D48" s="31"/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53"/>
      <c r="B49" s="54"/>
      <c r="C49" s="55"/>
      <c r="D49" s="56"/>
      <c r="E49" s="27"/>
      <c r="F49" s="28"/>
      <c r="G49" s="28"/>
      <c r="H49" s="28"/>
      <c r="I49" s="28"/>
      <c r="J49" s="28"/>
      <c r="K49" s="29"/>
      <c r="L49" s="58"/>
    </row>
    <row r="50" spans="1:12" x14ac:dyDescent="0.25">
      <c r="A50" s="53"/>
      <c r="B50" s="54"/>
      <c r="C50" s="55"/>
      <c r="D50" s="56"/>
      <c r="E50" s="27"/>
      <c r="F50" s="28"/>
      <c r="G50" s="28"/>
      <c r="H50" s="28"/>
      <c r="I50" s="28"/>
      <c r="J50" s="28"/>
      <c r="K50" s="29"/>
      <c r="L50" s="58"/>
    </row>
    <row r="51" spans="1:12" ht="15.75" thickBot="1" x14ac:dyDescent="0.3">
      <c r="A51" s="60"/>
      <c r="B51" s="61"/>
      <c r="C51" s="35"/>
      <c r="D51" s="36" t="s">
        <v>35</v>
      </c>
      <c r="E51" s="37"/>
      <c r="F51" s="38">
        <v>500</v>
      </c>
      <c r="G51" s="38">
        <v>15.379999999999999</v>
      </c>
      <c r="H51" s="38">
        <v>16.580000000000002</v>
      </c>
      <c r="I51" s="38">
        <v>69.19</v>
      </c>
      <c r="J51" s="38">
        <v>489.49</v>
      </c>
      <c r="K51" s="39"/>
      <c r="L51" s="38"/>
    </row>
    <row r="52" spans="1:12" x14ac:dyDescent="0.25">
      <c r="A52" s="40">
        <f>A44</f>
        <v>1</v>
      </c>
      <c r="B52" s="41">
        <f>B44</f>
        <v>3</v>
      </c>
      <c r="C52" s="42" t="s">
        <v>36</v>
      </c>
      <c r="D52" s="19" t="s">
        <v>37</v>
      </c>
      <c r="E52" s="27" t="s">
        <v>136</v>
      </c>
      <c r="F52" s="28">
        <v>60</v>
      </c>
      <c r="G52" s="28">
        <v>0.94</v>
      </c>
      <c r="H52" s="28">
        <v>3.92</v>
      </c>
      <c r="I52" s="28">
        <v>4.8</v>
      </c>
      <c r="J52" s="28">
        <v>57.75</v>
      </c>
      <c r="K52" s="29" t="s">
        <v>121</v>
      </c>
      <c r="L52" s="28"/>
    </row>
    <row r="53" spans="1:12" ht="15.75" thickBot="1" x14ac:dyDescent="0.3">
      <c r="A53" s="23"/>
      <c r="B53" s="24"/>
      <c r="C53" s="25"/>
      <c r="D53" s="26" t="s">
        <v>40</v>
      </c>
      <c r="E53" s="27" t="s">
        <v>59</v>
      </c>
      <c r="F53" s="28">
        <v>200</v>
      </c>
      <c r="G53" s="28">
        <v>1.67</v>
      </c>
      <c r="H53" s="28">
        <v>5.0640000000000001</v>
      </c>
      <c r="I53" s="28">
        <v>8.51</v>
      </c>
      <c r="J53" s="28">
        <v>86.26</v>
      </c>
      <c r="K53" s="29" t="s">
        <v>60</v>
      </c>
      <c r="L53" s="28"/>
    </row>
    <row r="54" spans="1:12" x14ac:dyDescent="0.25">
      <c r="A54" s="23"/>
      <c r="B54" s="24"/>
      <c r="C54" s="25"/>
      <c r="D54" s="52" t="s">
        <v>24</v>
      </c>
      <c r="E54" s="20" t="s">
        <v>51</v>
      </c>
      <c r="F54" s="21">
        <v>100</v>
      </c>
      <c r="G54" s="21">
        <v>11.69</v>
      </c>
      <c r="H54" s="21">
        <v>10.81</v>
      </c>
      <c r="I54" s="21">
        <v>8.2200000000000006</v>
      </c>
      <c r="J54" s="21">
        <v>182.6</v>
      </c>
      <c r="K54" s="22" t="s">
        <v>52</v>
      </c>
      <c r="L54" s="28"/>
    </row>
    <row r="55" spans="1:12" ht="15.75" thickBot="1" x14ac:dyDescent="0.3">
      <c r="A55" s="23"/>
      <c r="B55" s="24"/>
      <c r="C55" s="25"/>
      <c r="D55" s="26" t="s">
        <v>27</v>
      </c>
      <c r="E55" s="27" t="s">
        <v>53</v>
      </c>
      <c r="F55" s="28">
        <v>160</v>
      </c>
      <c r="G55" s="28">
        <v>3.36</v>
      </c>
      <c r="H55" s="28">
        <v>7.04</v>
      </c>
      <c r="I55" s="28">
        <v>17.440000000000001</v>
      </c>
      <c r="J55" s="28">
        <v>147.19999999999999</v>
      </c>
      <c r="K55" s="29" t="s">
        <v>54</v>
      </c>
      <c r="L55" s="28"/>
    </row>
    <row r="56" spans="1:12" x14ac:dyDescent="0.25">
      <c r="A56" s="23"/>
      <c r="B56" s="24"/>
      <c r="C56" s="25"/>
      <c r="D56" s="43" t="s">
        <v>30</v>
      </c>
      <c r="E56" s="27" t="s">
        <v>139</v>
      </c>
      <c r="F56" s="28">
        <v>180</v>
      </c>
      <c r="G56" s="28">
        <v>0.3</v>
      </c>
      <c r="H56" s="28">
        <v>0</v>
      </c>
      <c r="I56" s="28">
        <v>20.399999999999999</v>
      </c>
      <c r="J56" s="28">
        <v>82.78</v>
      </c>
      <c r="K56" s="22" t="s">
        <v>140</v>
      </c>
      <c r="L56" s="28"/>
    </row>
    <row r="57" spans="1:12" x14ac:dyDescent="0.25">
      <c r="A57" s="23"/>
      <c r="B57" s="24"/>
      <c r="C57" s="25"/>
      <c r="D57" s="26" t="s">
        <v>47</v>
      </c>
      <c r="E57" s="27" t="s">
        <v>34</v>
      </c>
      <c r="F57" s="28">
        <v>75</v>
      </c>
      <c r="G57" s="28">
        <v>5.7</v>
      </c>
      <c r="H57" s="28">
        <v>0.6</v>
      </c>
      <c r="I57" s="28">
        <v>36.9</v>
      </c>
      <c r="J57" s="28">
        <v>176.25</v>
      </c>
      <c r="K57" s="29" t="s">
        <v>46</v>
      </c>
      <c r="L57" s="28"/>
    </row>
    <row r="58" spans="1:12" x14ac:dyDescent="0.25">
      <c r="A58" s="23"/>
      <c r="B58" s="24"/>
      <c r="C58" s="25"/>
      <c r="D58" s="32"/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32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33"/>
      <c r="B60" s="34"/>
      <c r="C60" s="35"/>
      <c r="D60" s="36" t="s">
        <v>35</v>
      </c>
      <c r="E60" s="37"/>
      <c r="F60" s="38">
        <f>SUM(F52:F59)</f>
        <v>775</v>
      </c>
      <c r="G60" s="38">
        <f>SUM(G52:G59)</f>
        <v>23.66</v>
      </c>
      <c r="H60" s="38">
        <f>SUM(H52:H59)</f>
        <v>27.434000000000001</v>
      </c>
      <c r="I60" s="38">
        <f>SUM(I52:I59)</f>
        <v>96.27</v>
      </c>
      <c r="J60" s="38">
        <f>SUM(J52:J59)</f>
        <v>732.84</v>
      </c>
      <c r="K60" s="39"/>
      <c r="L60" s="38"/>
    </row>
    <row r="61" spans="1:12" ht="15.75" customHeight="1" x14ac:dyDescent="0.25">
      <c r="A61" s="44">
        <f>A44</f>
        <v>1</v>
      </c>
      <c r="B61" s="45">
        <f>B44</f>
        <v>3</v>
      </c>
      <c r="C61" s="70" t="s">
        <v>50</v>
      </c>
      <c r="D61" s="70"/>
      <c r="E61" s="46"/>
      <c r="F61" s="47">
        <f>F51+F60</f>
        <v>1275</v>
      </c>
      <c r="G61" s="47">
        <f>G51+G60</f>
        <v>39.04</v>
      </c>
      <c r="H61" s="47">
        <f>H51+H60</f>
        <v>44.014000000000003</v>
      </c>
      <c r="I61" s="47">
        <f>I51+I60</f>
        <v>165.45999999999998</v>
      </c>
      <c r="J61" s="47">
        <f>J51+J60</f>
        <v>1222.33</v>
      </c>
      <c r="K61" s="47"/>
      <c r="L61" s="47"/>
    </row>
    <row r="62" spans="1:12" x14ac:dyDescent="0.25">
      <c r="A62" s="16">
        <v>1</v>
      </c>
      <c r="B62" s="17">
        <v>4</v>
      </c>
      <c r="C62" s="18" t="s">
        <v>23</v>
      </c>
      <c r="D62" s="49" t="s">
        <v>24</v>
      </c>
      <c r="E62" s="20" t="s">
        <v>73</v>
      </c>
      <c r="F62" s="21">
        <v>90</v>
      </c>
      <c r="G62" s="21">
        <v>8.18</v>
      </c>
      <c r="H62" s="21">
        <v>8.32</v>
      </c>
      <c r="I62" s="21">
        <v>9.35</v>
      </c>
      <c r="J62" s="21">
        <v>145.52000000000001</v>
      </c>
      <c r="K62" s="22" t="s">
        <v>74</v>
      </c>
      <c r="L62" s="21"/>
    </row>
    <row r="63" spans="1:12" x14ac:dyDescent="0.25">
      <c r="A63" s="23"/>
      <c r="B63" s="24"/>
      <c r="C63" s="25"/>
      <c r="D63" s="26" t="s">
        <v>27</v>
      </c>
      <c r="E63" s="27" t="s">
        <v>28</v>
      </c>
      <c r="F63" s="28">
        <v>160</v>
      </c>
      <c r="G63" s="28">
        <v>5.58</v>
      </c>
      <c r="H63" s="28">
        <v>6.54</v>
      </c>
      <c r="I63" s="28">
        <v>37.58</v>
      </c>
      <c r="J63" s="28">
        <v>235.2</v>
      </c>
      <c r="K63" s="29" t="s">
        <v>29</v>
      </c>
      <c r="L63" s="28"/>
    </row>
    <row r="64" spans="1:12" x14ac:dyDescent="0.25">
      <c r="A64" s="23"/>
      <c r="B64" s="24"/>
      <c r="C64" s="25"/>
      <c r="D64" s="26" t="s">
        <v>30</v>
      </c>
      <c r="E64" s="27" t="s">
        <v>31</v>
      </c>
      <c r="F64" s="28">
        <v>200</v>
      </c>
      <c r="G64" s="28">
        <v>7.0000000000000007E-2</v>
      </c>
      <c r="H64" s="28">
        <v>0.01</v>
      </c>
      <c r="I64" s="28">
        <v>15.31</v>
      </c>
      <c r="J64" s="28">
        <v>61.62</v>
      </c>
      <c r="K64" s="29" t="s">
        <v>32</v>
      </c>
      <c r="L64" s="28"/>
    </row>
    <row r="65" spans="1:12" x14ac:dyDescent="0.25">
      <c r="A65" s="23"/>
      <c r="B65" s="24"/>
      <c r="C65" s="25"/>
      <c r="D65" s="26" t="s">
        <v>33</v>
      </c>
      <c r="E65" s="27" t="s">
        <v>34</v>
      </c>
      <c r="F65" s="28">
        <v>50</v>
      </c>
      <c r="G65" s="28">
        <v>3.8</v>
      </c>
      <c r="H65" s="28">
        <v>0.4</v>
      </c>
      <c r="I65" s="28">
        <v>24.6</v>
      </c>
      <c r="J65" s="28">
        <v>117.5</v>
      </c>
      <c r="K65" s="29" t="s">
        <v>46</v>
      </c>
      <c r="L65" s="28"/>
    </row>
    <row r="66" spans="1:12" x14ac:dyDescent="0.25">
      <c r="A66" s="23"/>
      <c r="B66" s="24"/>
      <c r="C66" s="25"/>
      <c r="D66" s="26" t="s">
        <v>75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25">
      <c r="A67" s="23"/>
      <c r="B67" s="24"/>
      <c r="C67" s="25"/>
      <c r="D67" s="32"/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32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33"/>
      <c r="B69" s="34"/>
      <c r="C69" s="35"/>
      <c r="D69" s="36" t="s">
        <v>35</v>
      </c>
      <c r="E69" s="37"/>
      <c r="F69" s="38">
        <f>SUM(F62:F68)</f>
        <v>500</v>
      </c>
      <c r="G69" s="38">
        <f>SUM(G62:G68)</f>
        <v>17.63</v>
      </c>
      <c r="H69" s="38">
        <f>SUM(H62:H68)</f>
        <v>15.27</v>
      </c>
      <c r="I69" s="38">
        <f>SUM(I62:I68)</f>
        <v>86.84</v>
      </c>
      <c r="J69" s="38">
        <f>SUM(J62:J68)</f>
        <v>559.84</v>
      </c>
      <c r="K69" s="39"/>
      <c r="L69" s="38"/>
    </row>
    <row r="70" spans="1:12" x14ac:dyDescent="0.25">
      <c r="A70" s="40">
        <f>A62</f>
        <v>1</v>
      </c>
      <c r="B70" s="41">
        <f>B62</f>
        <v>4</v>
      </c>
      <c r="C70" s="42" t="s">
        <v>36</v>
      </c>
      <c r="D70" s="26" t="s">
        <v>37</v>
      </c>
      <c r="E70" s="27" t="s">
        <v>76</v>
      </c>
      <c r="F70" s="28">
        <v>60</v>
      </c>
      <c r="G70" s="28">
        <v>0.72</v>
      </c>
      <c r="H70" s="28">
        <v>3.24</v>
      </c>
      <c r="I70" s="28">
        <v>6.78</v>
      </c>
      <c r="J70" s="28">
        <v>59.4</v>
      </c>
      <c r="K70" s="29" t="s">
        <v>77</v>
      </c>
      <c r="L70" s="28"/>
    </row>
    <row r="71" spans="1:12" x14ac:dyDescent="0.25">
      <c r="A71" s="23"/>
      <c r="B71" s="24"/>
      <c r="C71" s="25"/>
      <c r="D71" s="26" t="s">
        <v>40</v>
      </c>
      <c r="E71" s="27" t="s">
        <v>78</v>
      </c>
      <c r="F71" s="28">
        <v>200</v>
      </c>
      <c r="G71" s="28">
        <v>6.08</v>
      </c>
      <c r="H71" s="28">
        <v>4.5599999999999996</v>
      </c>
      <c r="I71" s="28">
        <v>16</v>
      </c>
      <c r="J71" s="28">
        <v>130.4</v>
      </c>
      <c r="K71" s="29" t="s">
        <v>79</v>
      </c>
      <c r="L71" s="28"/>
    </row>
    <row r="72" spans="1:12" x14ac:dyDescent="0.25">
      <c r="A72" s="23"/>
      <c r="B72" s="24"/>
      <c r="C72" s="25"/>
      <c r="D72" s="26" t="s">
        <v>61</v>
      </c>
      <c r="E72" s="20" t="s">
        <v>73</v>
      </c>
      <c r="F72" s="21">
        <v>90</v>
      </c>
      <c r="G72" s="21">
        <v>8.18</v>
      </c>
      <c r="H72" s="21">
        <v>8.32</v>
      </c>
      <c r="I72" s="21">
        <v>9.35</v>
      </c>
      <c r="J72" s="21">
        <v>145.52000000000001</v>
      </c>
      <c r="K72" s="22" t="s">
        <v>74</v>
      </c>
      <c r="L72" s="28"/>
    </row>
    <row r="73" spans="1:12" x14ac:dyDescent="0.25">
      <c r="A73" s="23"/>
      <c r="B73" s="24"/>
      <c r="C73" s="25"/>
      <c r="D73" s="26" t="s">
        <v>27</v>
      </c>
      <c r="E73" s="27" t="s">
        <v>28</v>
      </c>
      <c r="F73" s="28">
        <v>150</v>
      </c>
      <c r="G73" s="28">
        <v>5.24</v>
      </c>
      <c r="H73" s="28">
        <v>6.14</v>
      </c>
      <c r="I73" s="28">
        <v>35.24</v>
      </c>
      <c r="J73" s="28">
        <v>220.5</v>
      </c>
      <c r="K73" s="29" t="s">
        <v>29</v>
      </c>
      <c r="L73" s="28"/>
    </row>
    <row r="74" spans="1:12" x14ac:dyDescent="0.25">
      <c r="A74" s="23"/>
      <c r="B74" s="24"/>
      <c r="C74" s="25"/>
      <c r="D74" s="26" t="s">
        <v>30</v>
      </c>
      <c r="E74" s="27" t="s">
        <v>80</v>
      </c>
      <c r="F74" s="28">
        <v>200</v>
      </c>
      <c r="G74" s="28">
        <v>0.3</v>
      </c>
      <c r="H74" s="28">
        <v>0</v>
      </c>
      <c r="I74" s="28">
        <v>20.100000000000001</v>
      </c>
      <c r="J74" s="28">
        <v>81</v>
      </c>
      <c r="K74" s="29" t="s">
        <v>81</v>
      </c>
      <c r="L74" s="28"/>
    </row>
    <row r="75" spans="1:12" x14ac:dyDescent="0.25">
      <c r="A75" s="23"/>
      <c r="B75" s="24"/>
      <c r="C75" s="25"/>
      <c r="D75" s="26" t="s">
        <v>45</v>
      </c>
      <c r="E75" s="27" t="s">
        <v>34</v>
      </c>
      <c r="F75" s="28">
        <v>30</v>
      </c>
      <c r="G75" s="28">
        <v>2.2799999999999998</v>
      </c>
      <c r="H75" s="28">
        <v>0.24</v>
      </c>
      <c r="I75" s="28">
        <v>14.76</v>
      </c>
      <c r="J75" s="28">
        <v>70.5</v>
      </c>
      <c r="K75" s="29" t="s">
        <v>46</v>
      </c>
      <c r="L75" s="28"/>
    </row>
    <row r="76" spans="1:12" x14ac:dyDescent="0.25">
      <c r="A76" s="23"/>
      <c r="B76" s="24"/>
      <c r="C76" s="25"/>
      <c r="D76" s="26" t="s">
        <v>47</v>
      </c>
      <c r="E76" s="27" t="s">
        <v>72</v>
      </c>
      <c r="F76" s="28">
        <v>30</v>
      </c>
      <c r="G76" s="28">
        <v>1.98</v>
      </c>
      <c r="H76" s="28">
        <v>0.36</v>
      </c>
      <c r="I76" s="28">
        <v>10.199999999999999</v>
      </c>
      <c r="J76" s="28">
        <v>54.3</v>
      </c>
      <c r="K76" s="29" t="s">
        <v>49</v>
      </c>
      <c r="L76" s="28"/>
    </row>
    <row r="77" spans="1:12" x14ac:dyDescent="0.25">
      <c r="A77" s="23"/>
      <c r="B77" s="24"/>
      <c r="C77" s="25"/>
      <c r="D77" s="32"/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32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33"/>
      <c r="B79" s="34"/>
      <c r="C79" s="35"/>
      <c r="D79" s="36" t="s">
        <v>35</v>
      </c>
      <c r="E79" s="37"/>
      <c r="F79" s="38">
        <f>SUM(F70:F78)</f>
        <v>760</v>
      </c>
      <c r="G79" s="38">
        <f>SUM(G70:G78)</f>
        <v>24.78</v>
      </c>
      <c r="H79" s="38">
        <f>SUM(H70:H78)</f>
        <v>22.86</v>
      </c>
      <c r="I79" s="38">
        <f>SUM(I70:I78)</f>
        <v>112.43</v>
      </c>
      <c r="J79" s="38">
        <f>SUM(J70:J78)</f>
        <v>761.62</v>
      </c>
      <c r="K79" s="39"/>
      <c r="L79" s="38"/>
    </row>
    <row r="80" spans="1:12" ht="15.75" customHeight="1" x14ac:dyDescent="0.25">
      <c r="A80" s="44">
        <f>A62</f>
        <v>1</v>
      </c>
      <c r="B80" s="45">
        <f>B62</f>
        <v>4</v>
      </c>
      <c r="C80" s="70" t="s">
        <v>50</v>
      </c>
      <c r="D80" s="70"/>
      <c r="E80" s="46"/>
      <c r="F80" s="47">
        <f>F69+F79</f>
        <v>1260</v>
      </c>
      <c r="G80" s="47">
        <f>G69+G79</f>
        <v>42.41</v>
      </c>
      <c r="H80" s="47">
        <f>H69+H79</f>
        <v>38.129999999999995</v>
      </c>
      <c r="I80" s="47">
        <f>I69+I79</f>
        <v>199.27</v>
      </c>
      <c r="J80" s="47">
        <f>J69+J79</f>
        <v>1321.46</v>
      </c>
      <c r="K80" s="47"/>
      <c r="L80" s="47"/>
    </row>
    <row r="81" spans="1:12" x14ac:dyDescent="0.25">
      <c r="A81" s="16">
        <v>1</v>
      </c>
      <c r="B81" s="17">
        <v>5</v>
      </c>
      <c r="C81" s="18" t="s">
        <v>23</v>
      </c>
      <c r="D81" s="19" t="s">
        <v>37</v>
      </c>
      <c r="E81" s="20" t="s">
        <v>57</v>
      </c>
      <c r="F81" s="21">
        <v>50</v>
      </c>
      <c r="G81" s="21">
        <v>0.54</v>
      </c>
      <c r="H81" s="21">
        <v>5.04</v>
      </c>
      <c r="I81" s="21">
        <v>4.54</v>
      </c>
      <c r="J81" s="21">
        <v>66</v>
      </c>
      <c r="K81" s="22" t="s">
        <v>58</v>
      </c>
      <c r="L81" s="21"/>
    </row>
    <row r="82" spans="1:12" x14ac:dyDescent="0.25">
      <c r="A82" s="23"/>
      <c r="B82" s="24"/>
      <c r="C82" s="25"/>
      <c r="D82" s="19" t="s">
        <v>24</v>
      </c>
      <c r="E82" s="27" t="s">
        <v>113</v>
      </c>
      <c r="F82" s="28">
        <v>186</v>
      </c>
      <c r="G82" s="28">
        <v>14.81</v>
      </c>
      <c r="H82" s="28">
        <v>14.32</v>
      </c>
      <c r="I82" s="28">
        <v>59.3</v>
      </c>
      <c r="J82" s="28">
        <v>425.56</v>
      </c>
      <c r="K82" s="29" t="s">
        <v>82</v>
      </c>
      <c r="L82" s="28"/>
    </row>
    <row r="83" spans="1:12" x14ac:dyDescent="0.25">
      <c r="A83" s="23"/>
      <c r="B83" s="24"/>
      <c r="C83" s="25"/>
      <c r="D83" s="35" t="s">
        <v>114</v>
      </c>
      <c r="E83" s="27" t="s">
        <v>115</v>
      </c>
      <c r="F83" s="28">
        <v>70</v>
      </c>
      <c r="G83" s="28">
        <v>1.82</v>
      </c>
      <c r="H83" s="28">
        <v>4.45</v>
      </c>
      <c r="I83" s="28">
        <v>11</v>
      </c>
      <c r="J83" s="28">
        <v>91.35</v>
      </c>
      <c r="K83" s="29" t="s">
        <v>116</v>
      </c>
      <c r="L83" s="28"/>
    </row>
    <row r="84" spans="1:12" x14ac:dyDescent="0.25">
      <c r="A84" s="23"/>
      <c r="B84" s="24"/>
      <c r="C84" s="25"/>
      <c r="D84" s="26" t="s">
        <v>30</v>
      </c>
      <c r="E84" s="27" t="s">
        <v>55</v>
      </c>
      <c r="F84" s="28">
        <v>200</v>
      </c>
      <c r="G84" s="28">
        <v>0.1</v>
      </c>
      <c r="H84" s="28">
        <v>0</v>
      </c>
      <c r="I84" s="28">
        <v>15</v>
      </c>
      <c r="J84" s="28">
        <v>60</v>
      </c>
      <c r="K84" s="29" t="s">
        <v>56</v>
      </c>
      <c r="L84" s="28"/>
    </row>
    <row r="85" spans="1:12" x14ac:dyDescent="0.25">
      <c r="A85" s="23"/>
      <c r="B85" s="24"/>
      <c r="C85" s="25"/>
      <c r="D85" s="26" t="s">
        <v>75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25">
      <c r="A86" s="23"/>
      <c r="B86" s="24"/>
      <c r="C86" s="25"/>
      <c r="D86" s="32"/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32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33"/>
      <c r="B88" s="34"/>
      <c r="C88" s="35"/>
      <c r="D88" s="36" t="s">
        <v>35</v>
      </c>
      <c r="E88" s="37"/>
      <c r="F88" s="38">
        <f>SUM(F81:F87)</f>
        <v>506</v>
      </c>
      <c r="G88" s="38">
        <f>SUM(G81:G87)</f>
        <v>17.270000000000003</v>
      </c>
      <c r="H88" s="38">
        <f>SUM(H81:H87)</f>
        <v>23.81</v>
      </c>
      <c r="I88" s="38">
        <f>SUM(I81:I87)</f>
        <v>89.84</v>
      </c>
      <c r="J88" s="38">
        <f>SUM(J81:J87)</f>
        <v>642.91</v>
      </c>
      <c r="K88" s="39"/>
      <c r="L88" s="38"/>
    </row>
    <row r="89" spans="1:12" x14ac:dyDescent="0.25">
      <c r="A89" s="40">
        <f>A81</f>
        <v>1</v>
      </c>
      <c r="B89" s="41">
        <f>B81</f>
        <v>5</v>
      </c>
      <c r="C89" s="42" t="s">
        <v>36</v>
      </c>
      <c r="D89" s="26" t="s">
        <v>37</v>
      </c>
      <c r="E89" s="20" t="s">
        <v>57</v>
      </c>
      <c r="F89" s="21">
        <v>60</v>
      </c>
      <c r="G89" s="21">
        <v>0.66</v>
      </c>
      <c r="H89" s="21">
        <v>6.06</v>
      </c>
      <c r="I89" s="21">
        <v>5.46</v>
      </c>
      <c r="J89" s="21">
        <v>79.2</v>
      </c>
      <c r="K89" s="22" t="s">
        <v>58</v>
      </c>
      <c r="L89" s="28"/>
    </row>
    <row r="90" spans="1:12" x14ac:dyDescent="0.25">
      <c r="A90" s="23"/>
      <c r="B90" s="24"/>
      <c r="C90" s="25"/>
      <c r="D90" s="26" t="s">
        <v>40</v>
      </c>
      <c r="E90" s="27" t="s">
        <v>141</v>
      </c>
      <c r="F90" s="28">
        <v>200</v>
      </c>
      <c r="G90" s="28">
        <v>1.46</v>
      </c>
      <c r="H90" s="28">
        <v>4</v>
      </c>
      <c r="I90" s="28">
        <v>8.52</v>
      </c>
      <c r="J90" s="28">
        <v>76</v>
      </c>
      <c r="K90" s="29" t="s">
        <v>60</v>
      </c>
      <c r="L90" s="28"/>
    </row>
    <row r="91" spans="1:12" x14ac:dyDescent="0.25">
      <c r="A91" s="23"/>
      <c r="B91" s="24"/>
      <c r="C91" s="25"/>
      <c r="D91" s="19" t="s">
        <v>24</v>
      </c>
      <c r="E91" s="27" t="s">
        <v>117</v>
      </c>
      <c r="F91" s="28">
        <v>90</v>
      </c>
      <c r="G91" s="28">
        <v>14.81</v>
      </c>
      <c r="H91" s="28">
        <v>11</v>
      </c>
      <c r="I91" s="28">
        <v>12.17</v>
      </c>
      <c r="J91" s="28">
        <v>206.96</v>
      </c>
      <c r="K91" s="29" t="s">
        <v>118</v>
      </c>
      <c r="L91" s="28"/>
    </row>
    <row r="92" spans="1:12" x14ac:dyDescent="0.25">
      <c r="A92" s="23"/>
      <c r="B92" s="24"/>
      <c r="C92" s="25"/>
      <c r="D92" s="35" t="s">
        <v>27</v>
      </c>
      <c r="E92" s="27" t="s">
        <v>119</v>
      </c>
      <c r="F92" s="28">
        <v>150</v>
      </c>
      <c r="G92" s="28">
        <v>14.27</v>
      </c>
      <c r="H92" s="28">
        <v>4.3899999999999997</v>
      </c>
      <c r="I92" s="28">
        <v>28.39</v>
      </c>
      <c r="J92" s="28">
        <v>210</v>
      </c>
      <c r="K92" s="29" t="s">
        <v>120</v>
      </c>
      <c r="L92" s="28"/>
    </row>
    <row r="93" spans="1:12" x14ac:dyDescent="0.25">
      <c r="A93" s="23"/>
      <c r="B93" s="24"/>
      <c r="C93" s="25"/>
      <c r="D93" s="26" t="s">
        <v>30</v>
      </c>
      <c r="E93" s="27" t="s">
        <v>62</v>
      </c>
      <c r="F93" s="28">
        <v>180</v>
      </c>
      <c r="G93" s="28">
        <v>0.5</v>
      </c>
      <c r="H93" s="28">
        <v>0</v>
      </c>
      <c r="I93" s="28">
        <v>25.1</v>
      </c>
      <c r="J93" s="28">
        <v>102.41</v>
      </c>
      <c r="K93" s="29" t="s">
        <v>63</v>
      </c>
      <c r="L93" s="28"/>
    </row>
    <row r="94" spans="1:12" x14ac:dyDescent="0.25">
      <c r="A94" s="23"/>
      <c r="B94" s="24"/>
      <c r="C94" s="25"/>
      <c r="D94" s="26" t="s">
        <v>45</v>
      </c>
      <c r="E94" s="27" t="s">
        <v>34</v>
      </c>
      <c r="F94" s="28">
        <v>75</v>
      </c>
      <c r="G94" s="28">
        <v>5.7</v>
      </c>
      <c r="H94" s="28">
        <v>0.6</v>
      </c>
      <c r="I94" s="28">
        <v>36.9</v>
      </c>
      <c r="J94" s="28">
        <v>176.25</v>
      </c>
      <c r="K94" s="29" t="s">
        <v>46</v>
      </c>
      <c r="L94" s="28"/>
    </row>
    <row r="95" spans="1:12" x14ac:dyDescent="0.25">
      <c r="A95" s="23"/>
      <c r="B95" s="24"/>
      <c r="C95" s="25"/>
      <c r="D95" s="32"/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2"/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33"/>
      <c r="B97" s="34"/>
      <c r="C97" s="35"/>
      <c r="D97" s="36" t="s">
        <v>35</v>
      </c>
      <c r="E97" s="37"/>
      <c r="F97" s="38">
        <f>SUM(F89:F96)</f>
        <v>755</v>
      </c>
      <c r="G97" s="38">
        <f>SUM(G89:G96)</f>
        <v>37.4</v>
      </c>
      <c r="H97" s="38">
        <f>SUM(H89:H96)</f>
        <v>26.05</v>
      </c>
      <c r="I97" s="38">
        <f>SUM(I89:I96)</f>
        <v>116.53999999999999</v>
      </c>
      <c r="J97" s="38">
        <f>SUM(J89:J96)</f>
        <v>850.81999999999994</v>
      </c>
      <c r="K97" s="39"/>
      <c r="L97" s="38"/>
    </row>
    <row r="98" spans="1:12" ht="15.75" customHeight="1" x14ac:dyDescent="0.25">
      <c r="A98" s="44">
        <f>A81</f>
        <v>1</v>
      </c>
      <c r="B98" s="45">
        <f>B81</f>
        <v>5</v>
      </c>
      <c r="C98" s="70" t="s">
        <v>50</v>
      </c>
      <c r="D98" s="70"/>
      <c r="E98" s="46"/>
      <c r="F98" s="47">
        <f>F88+F97</f>
        <v>1261</v>
      </c>
      <c r="G98" s="47">
        <f>G88+G97</f>
        <v>54.67</v>
      </c>
      <c r="H98" s="47">
        <f>H88+H97</f>
        <v>49.86</v>
      </c>
      <c r="I98" s="47">
        <f>I88+I97</f>
        <v>206.38</v>
      </c>
      <c r="J98" s="47">
        <f>J88+J97</f>
        <v>1493.73</v>
      </c>
      <c r="K98" s="47"/>
      <c r="L98" s="47"/>
    </row>
    <row r="99" spans="1:12" x14ac:dyDescent="0.25">
      <c r="A99" s="16">
        <v>2</v>
      </c>
      <c r="B99" s="17">
        <v>1</v>
      </c>
      <c r="C99" s="18" t="s">
        <v>23</v>
      </c>
      <c r="D99" s="49" t="s">
        <v>24</v>
      </c>
      <c r="E99" s="20" t="s">
        <v>25</v>
      </c>
      <c r="F99" s="21">
        <v>100</v>
      </c>
      <c r="G99" s="21">
        <v>9.15</v>
      </c>
      <c r="H99" s="21">
        <v>23.8</v>
      </c>
      <c r="I99" s="21">
        <v>3.94</v>
      </c>
      <c r="J99" s="21">
        <v>266.56</v>
      </c>
      <c r="K99" s="22" t="s">
        <v>26</v>
      </c>
      <c r="L99" s="21"/>
    </row>
    <row r="100" spans="1:12" x14ac:dyDescent="0.25">
      <c r="A100" s="23"/>
      <c r="B100" s="24"/>
      <c r="C100" s="25"/>
      <c r="D100" s="26" t="s">
        <v>27</v>
      </c>
      <c r="E100" s="27" t="s">
        <v>84</v>
      </c>
      <c r="F100" s="28">
        <v>160</v>
      </c>
      <c r="G100" s="28">
        <v>4.8</v>
      </c>
      <c r="H100" s="28">
        <v>7.2</v>
      </c>
      <c r="I100" s="28">
        <v>23.84</v>
      </c>
      <c r="J100" s="28">
        <v>182.4</v>
      </c>
      <c r="K100" s="29" t="s">
        <v>85</v>
      </c>
      <c r="L100" s="28"/>
    </row>
    <row r="101" spans="1:12" x14ac:dyDescent="0.25">
      <c r="A101" s="23"/>
      <c r="B101" s="24"/>
      <c r="C101" s="25"/>
      <c r="D101" s="26" t="s">
        <v>30</v>
      </c>
      <c r="E101" s="27" t="s">
        <v>31</v>
      </c>
      <c r="F101" s="28">
        <v>200</v>
      </c>
      <c r="G101" s="28">
        <v>7.0000000000000007E-2</v>
      </c>
      <c r="H101" s="28">
        <v>0.01</v>
      </c>
      <c r="I101" s="28">
        <v>15.31</v>
      </c>
      <c r="J101" s="28">
        <v>61.62</v>
      </c>
      <c r="K101" s="29" t="s">
        <v>32</v>
      </c>
      <c r="L101" s="28"/>
    </row>
    <row r="102" spans="1:12" x14ac:dyDescent="0.25">
      <c r="A102" s="23"/>
      <c r="B102" s="24"/>
      <c r="C102" s="25"/>
      <c r="D102" s="26" t="s">
        <v>33</v>
      </c>
      <c r="E102" s="27" t="s">
        <v>34</v>
      </c>
      <c r="F102" s="28">
        <v>55</v>
      </c>
      <c r="G102" s="28">
        <v>4.18</v>
      </c>
      <c r="H102" s="28">
        <v>0.44</v>
      </c>
      <c r="I102" s="28">
        <v>27.06</v>
      </c>
      <c r="J102" s="28">
        <v>129.25</v>
      </c>
      <c r="K102" s="29" t="s">
        <v>46</v>
      </c>
      <c r="L102" s="28"/>
    </row>
    <row r="103" spans="1:12" x14ac:dyDescent="0.25">
      <c r="A103" s="23"/>
      <c r="B103" s="24"/>
      <c r="C103" s="25"/>
      <c r="D103" s="26" t="s">
        <v>75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25">
      <c r="A104" s="23"/>
      <c r="B104" s="24"/>
      <c r="C104" s="25"/>
      <c r="D104" s="32"/>
      <c r="E104" s="27"/>
      <c r="F104" s="28"/>
      <c r="G104" s="28"/>
      <c r="H104" s="28"/>
      <c r="I104" s="28"/>
      <c r="J104" s="28"/>
      <c r="K104" s="29"/>
      <c r="L104" s="28"/>
    </row>
    <row r="105" spans="1:12" x14ac:dyDescent="0.25">
      <c r="A105" s="23"/>
      <c r="B105" s="24"/>
      <c r="C105" s="25"/>
      <c r="D105" s="32"/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33"/>
      <c r="B106" s="34"/>
      <c r="C106" s="35"/>
      <c r="D106" s="36" t="s">
        <v>35</v>
      </c>
      <c r="E106" s="37"/>
      <c r="F106" s="38">
        <f>SUM(F99:F105)</f>
        <v>515</v>
      </c>
      <c r="G106" s="38">
        <f>SUM(G99:G105)</f>
        <v>18.2</v>
      </c>
      <c r="H106" s="38">
        <f>SUM(H99:H105)</f>
        <v>31.450000000000003</v>
      </c>
      <c r="I106" s="38">
        <f>SUM(I99:I105)</f>
        <v>70.150000000000006</v>
      </c>
      <c r="J106" s="38">
        <f>SUM(J99:J105)</f>
        <v>639.83000000000004</v>
      </c>
      <c r="K106" s="39"/>
      <c r="L106" s="38"/>
    </row>
    <row r="107" spans="1:12" x14ac:dyDescent="0.25">
      <c r="A107" s="40">
        <f>A99</f>
        <v>2</v>
      </c>
      <c r="B107" s="41">
        <f>B99</f>
        <v>1</v>
      </c>
      <c r="C107" s="42" t="s">
        <v>36</v>
      </c>
      <c r="D107" s="26" t="s">
        <v>37</v>
      </c>
      <c r="E107" s="27" t="s">
        <v>122</v>
      </c>
      <c r="F107" s="28">
        <v>60</v>
      </c>
      <c r="G107" s="28">
        <v>0.61</v>
      </c>
      <c r="H107" s="28">
        <v>5.3</v>
      </c>
      <c r="I107" s="28">
        <v>6.3</v>
      </c>
      <c r="J107" s="28">
        <v>75.459999999999994</v>
      </c>
      <c r="K107" s="29" t="s">
        <v>123</v>
      </c>
      <c r="L107" s="28"/>
    </row>
    <row r="108" spans="1:12" x14ac:dyDescent="0.25">
      <c r="A108" s="23"/>
      <c r="B108" s="24"/>
      <c r="C108" s="25"/>
      <c r="D108" s="26" t="s">
        <v>40</v>
      </c>
      <c r="E108" s="27" t="s">
        <v>124</v>
      </c>
      <c r="F108" s="28">
        <v>200</v>
      </c>
      <c r="G108" s="28">
        <v>3.03</v>
      </c>
      <c r="H108" s="28">
        <v>5.0199999999999996</v>
      </c>
      <c r="I108" s="28">
        <v>10.52</v>
      </c>
      <c r="J108" s="28">
        <v>99.42</v>
      </c>
      <c r="K108" s="29" t="s">
        <v>125</v>
      </c>
      <c r="L108" s="28"/>
    </row>
    <row r="109" spans="1:12" x14ac:dyDescent="0.25">
      <c r="A109" s="23"/>
      <c r="B109" s="24"/>
      <c r="C109" s="25"/>
      <c r="D109" s="43" t="s">
        <v>61</v>
      </c>
      <c r="E109" s="20" t="s">
        <v>25</v>
      </c>
      <c r="F109" s="21">
        <v>100</v>
      </c>
      <c r="G109" s="21">
        <v>9.15</v>
      </c>
      <c r="H109" s="21">
        <v>23.8</v>
      </c>
      <c r="I109" s="21">
        <v>3.94</v>
      </c>
      <c r="J109" s="21">
        <v>266.56</v>
      </c>
      <c r="K109" s="22" t="s">
        <v>26</v>
      </c>
      <c r="L109" s="28"/>
    </row>
    <row r="110" spans="1:12" x14ac:dyDescent="0.25">
      <c r="A110" s="23"/>
      <c r="B110" s="24"/>
      <c r="C110" s="25"/>
      <c r="D110" s="26" t="s">
        <v>27</v>
      </c>
      <c r="E110" s="27" t="s">
        <v>84</v>
      </c>
      <c r="F110" s="28">
        <v>150</v>
      </c>
      <c r="G110" s="28">
        <v>4.5</v>
      </c>
      <c r="H110" s="28">
        <v>6.75</v>
      </c>
      <c r="I110" s="28">
        <v>22.35</v>
      </c>
      <c r="J110" s="28">
        <v>171</v>
      </c>
      <c r="K110" s="29" t="s">
        <v>85</v>
      </c>
      <c r="L110" s="28"/>
    </row>
    <row r="111" spans="1:12" x14ac:dyDescent="0.25">
      <c r="A111" s="23"/>
      <c r="B111" s="24"/>
      <c r="C111" s="25"/>
      <c r="D111" s="26" t="s">
        <v>30</v>
      </c>
      <c r="E111" s="27" t="s">
        <v>43</v>
      </c>
      <c r="F111" s="28">
        <v>180</v>
      </c>
      <c r="G111" s="28">
        <v>1.22</v>
      </c>
      <c r="H111" s="28">
        <v>0</v>
      </c>
      <c r="I111" s="28">
        <v>26.12</v>
      </c>
      <c r="J111" s="28">
        <v>104.57</v>
      </c>
      <c r="K111" s="29" t="s">
        <v>44</v>
      </c>
      <c r="L111" s="28"/>
    </row>
    <row r="112" spans="1:12" x14ac:dyDescent="0.25">
      <c r="A112" s="23"/>
      <c r="B112" s="24"/>
      <c r="C112" s="25"/>
      <c r="D112" s="26" t="s">
        <v>45</v>
      </c>
      <c r="E112" s="27" t="s">
        <v>34</v>
      </c>
      <c r="F112" s="28">
        <v>40</v>
      </c>
      <c r="G112" s="28">
        <v>3.04</v>
      </c>
      <c r="H112" s="28">
        <v>0.32</v>
      </c>
      <c r="I112" s="28">
        <v>19.68</v>
      </c>
      <c r="J112" s="28">
        <v>94</v>
      </c>
      <c r="K112" s="29" t="s">
        <v>46</v>
      </c>
      <c r="L112" s="30"/>
    </row>
    <row r="113" spans="1:12" x14ac:dyDescent="0.25">
      <c r="A113" s="23"/>
      <c r="B113" s="24"/>
      <c r="C113" s="25"/>
      <c r="D113" s="26" t="s">
        <v>47</v>
      </c>
      <c r="E113" s="27" t="s">
        <v>72</v>
      </c>
      <c r="F113" s="28">
        <v>40</v>
      </c>
      <c r="G113" s="28">
        <v>2.64</v>
      </c>
      <c r="H113" s="28">
        <v>0.48</v>
      </c>
      <c r="I113" s="28">
        <v>13.6</v>
      </c>
      <c r="J113" s="28">
        <v>72.400000000000006</v>
      </c>
      <c r="K113" s="29" t="s">
        <v>49</v>
      </c>
      <c r="L113" s="28"/>
    </row>
    <row r="114" spans="1:12" x14ac:dyDescent="0.25">
      <c r="A114" s="23"/>
      <c r="B114" s="24"/>
      <c r="C114" s="25"/>
      <c r="D114" s="32"/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2"/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33"/>
      <c r="B116" s="34"/>
      <c r="C116" s="35"/>
      <c r="D116" s="36" t="s">
        <v>35</v>
      </c>
      <c r="E116" s="37"/>
      <c r="F116" s="38">
        <f>SUM(F107:F115)</f>
        <v>770</v>
      </c>
      <c r="G116" s="38">
        <f>SUM(G107:G115)</f>
        <v>24.189999999999998</v>
      </c>
      <c r="H116" s="38">
        <f>SUM(H107:H115)</f>
        <v>41.67</v>
      </c>
      <c r="I116" s="38">
        <f>SUM(I107:I115)</f>
        <v>102.50999999999999</v>
      </c>
      <c r="J116" s="38">
        <f>SUM(J107:J115)</f>
        <v>883.41</v>
      </c>
      <c r="K116" s="39"/>
      <c r="L116" s="38"/>
    </row>
    <row r="117" spans="1:12" ht="15" customHeight="1" x14ac:dyDescent="0.25">
      <c r="A117" s="44">
        <f>A99</f>
        <v>2</v>
      </c>
      <c r="B117" s="45">
        <f>B99</f>
        <v>1</v>
      </c>
      <c r="C117" s="70" t="s">
        <v>50</v>
      </c>
      <c r="D117" s="70"/>
      <c r="E117" s="46"/>
      <c r="F117" s="47">
        <f>F106+F116</f>
        <v>1285</v>
      </c>
      <c r="G117" s="47">
        <f>G106+G116</f>
        <v>42.39</v>
      </c>
      <c r="H117" s="47">
        <f>H106+H116</f>
        <v>73.12</v>
      </c>
      <c r="I117" s="47">
        <f>I106+I116</f>
        <v>172.66</v>
      </c>
      <c r="J117" s="47">
        <f>J106+J116</f>
        <v>1523.24</v>
      </c>
      <c r="K117" s="47"/>
      <c r="L117" s="47"/>
    </row>
    <row r="118" spans="1:12" x14ac:dyDescent="0.25">
      <c r="A118" s="48">
        <v>2</v>
      </c>
      <c r="B118" s="24">
        <v>2</v>
      </c>
      <c r="C118" s="18" t="s">
        <v>23</v>
      </c>
      <c r="D118" s="19" t="s">
        <v>24</v>
      </c>
      <c r="E118" s="20" t="s">
        <v>86</v>
      </c>
      <c r="F118" s="21">
        <v>110</v>
      </c>
      <c r="G118" s="21">
        <v>6.36</v>
      </c>
      <c r="H118" s="21">
        <v>11.6</v>
      </c>
      <c r="I118" s="21">
        <v>8.7799999999999994</v>
      </c>
      <c r="J118" s="21">
        <v>183</v>
      </c>
      <c r="K118" s="22" t="s">
        <v>87</v>
      </c>
      <c r="L118" s="21"/>
    </row>
    <row r="119" spans="1:12" x14ac:dyDescent="0.25">
      <c r="A119" s="48"/>
      <c r="B119" s="24"/>
      <c r="C119" s="25"/>
      <c r="D119" s="26" t="s">
        <v>27</v>
      </c>
      <c r="E119" s="27" t="s">
        <v>28</v>
      </c>
      <c r="F119" s="28">
        <v>170</v>
      </c>
      <c r="G119" s="28">
        <v>5.95</v>
      </c>
      <c r="H119" s="28">
        <v>6.97</v>
      </c>
      <c r="I119" s="28">
        <v>39.950000000000003</v>
      </c>
      <c r="J119" s="28">
        <v>249.9</v>
      </c>
      <c r="K119" s="29" t="s">
        <v>29</v>
      </c>
      <c r="L119" s="28"/>
    </row>
    <row r="120" spans="1:12" x14ac:dyDescent="0.25">
      <c r="A120" s="48"/>
      <c r="B120" s="24"/>
      <c r="C120" s="25"/>
      <c r="D120" s="26" t="s">
        <v>30</v>
      </c>
      <c r="E120" s="27" t="s">
        <v>88</v>
      </c>
      <c r="F120" s="28">
        <v>200</v>
      </c>
      <c r="G120" s="28">
        <v>0</v>
      </c>
      <c r="H120" s="28">
        <v>0</v>
      </c>
      <c r="I120" s="28">
        <v>23.2</v>
      </c>
      <c r="J120" s="28">
        <v>92.8</v>
      </c>
      <c r="K120" s="29" t="s">
        <v>83</v>
      </c>
      <c r="L120" s="28"/>
    </row>
    <row r="121" spans="1:12" x14ac:dyDescent="0.25">
      <c r="A121" s="48"/>
      <c r="B121" s="24"/>
      <c r="C121" s="25"/>
      <c r="D121" s="26" t="s">
        <v>33</v>
      </c>
      <c r="E121" s="27" t="s">
        <v>34</v>
      </c>
      <c r="F121" s="28">
        <v>40</v>
      </c>
      <c r="G121" s="28">
        <v>3.04</v>
      </c>
      <c r="H121" s="28">
        <v>0.32</v>
      </c>
      <c r="I121" s="28">
        <v>19.68</v>
      </c>
      <c r="J121" s="28">
        <v>94</v>
      </c>
      <c r="K121" s="29" t="s">
        <v>46</v>
      </c>
      <c r="L121" s="28"/>
    </row>
    <row r="122" spans="1:12" x14ac:dyDescent="0.25">
      <c r="A122" s="48"/>
      <c r="B122" s="24"/>
      <c r="C122" s="25"/>
      <c r="D122" s="26" t="s">
        <v>75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48"/>
      <c r="B123" s="24"/>
      <c r="C123" s="25"/>
      <c r="D123" s="32"/>
      <c r="E123" s="27"/>
      <c r="F123" s="28"/>
      <c r="G123" s="28"/>
      <c r="H123" s="28"/>
      <c r="I123" s="28"/>
      <c r="J123" s="28"/>
      <c r="K123" s="29"/>
      <c r="L123" s="28"/>
    </row>
    <row r="124" spans="1:12" x14ac:dyDescent="0.25">
      <c r="A124" s="48"/>
      <c r="B124" s="24"/>
      <c r="C124" s="25"/>
      <c r="D124" s="32"/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50"/>
      <c r="B125" s="34"/>
      <c r="C125" s="35"/>
      <c r="D125" s="36" t="s">
        <v>35</v>
      </c>
      <c r="E125" s="37"/>
      <c r="F125" s="38">
        <f>SUM(F118:F124)</f>
        <v>520</v>
      </c>
      <c r="G125" s="38">
        <f>SUM(G118:G124)</f>
        <v>15.350000000000001</v>
      </c>
      <c r="H125" s="38">
        <f>SUM(H118:H124)</f>
        <v>18.89</v>
      </c>
      <c r="I125" s="38">
        <f>SUM(I118:I124)</f>
        <v>91.610000000000014</v>
      </c>
      <c r="J125" s="38">
        <f>SUM(J118:J124)</f>
        <v>619.69999999999993</v>
      </c>
      <c r="K125" s="39"/>
      <c r="L125" s="38"/>
    </row>
    <row r="126" spans="1:12" x14ac:dyDescent="0.25">
      <c r="A126" s="41">
        <f>A118</f>
        <v>2</v>
      </c>
      <c r="B126" s="41">
        <f>B118</f>
        <v>2</v>
      </c>
      <c r="C126" s="42" t="s">
        <v>36</v>
      </c>
      <c r="D126" s="26" t="s">
        <v>37</v>
      </c>
      <c r="E126" s="27" t="s">
        <v>89</v>
      </c>
      <c r="F126" s="28">
        <v>60</v>
      </c>
      <c r="G126" s="28">
        <v>2.86</v>
      </c>
      <c r="H126" s="28">
        <v>6.84</v>
      </c>
      <c r="I126" s="28">
        <v>5.88</v>
      </c>
      <c r="J126" s="28">
        <v>92.4</v>
      </c>
      <c r="K126" s="29" t="s">
        <v>90</v>
      </c>
      <c r="L126" s="28"/>
    </row>
    <row r="127" spans="1:12" x14ac:dyDescent="0.25">
      <c r="A127" s="48"/>
      <c r="B127" s="24"/>
      <c r="C127" s="25"/>
      <c r="D127" s="26" t="s">
        <v>40</v>
      </c>
      <c r="E127" s="27" t="s">
        <v>59</v>
      </c>
      <c r="F127" s="28">
        <v>205</v>
      </c>
      <c r="G127" s="28">
        <v>1.71</v>
      </c>
      <c r="H127" s="28">
        <v>5.19</v>
      </c>
      <c r="I127" s="28">
        <v>8.7200000000000006</v>
      </c>
      <c r="J127" s="28">
        <v>88.42</v>
      </c>
      <c r="K127" s="29" t="s">
        <v>60</v>
      </c>
      <c r="L127" s="28"/>
    </row>
    <row r="128" spans="1:12" x14ac:dyDescent="0.25">
      <c r="A128" s="48"/>
      <c r="B128" s="24"/>
      <c r="C128" s="25"/>
      <c r="D128" s="19" t="s">
        <v>24</v>
      </c>
      <c r="E128" s="20" t="s">
        <v>86</v>
      </c>
      <c r="F128" s="21">
        <v>120</v>
      </c>
      <c r="G128" s="21">
        <v>6.94</v>
      </c>
      <c r="H128" s="21">
        <v>12.65</v>
      </c>
      <c r="I128" s="21">
        <v>9.58</v>
      </c>
      <c r="J128" s="21">
        <v>199.64</v>
      </c>
      <c r="K128" s="22" t="s">
        <v>87</v>
      </c>
      <c r="L128" s="28"/>
    </row>
    <row r="129" spans="1:12" x14ac:dyDescent="0.25">
      <c r="A129" s="48"/>
      <c r="B129" s="24"/>
      <c r="C129" s="25"/>
      <c r="D129" s="26" t="s">
        <v>27</v>
      </c>
      <c r="E129" s="27" t="s">
        <v>28</v>
      </c>
      <c r="F129" s="28">
        <v>165</v>
      </c>
      <c r="G129" s="28">
        <v>5.77</v>
      </c>
      <c r="H129" s="28">
        <v>6.76</v>
      </c>
      <c r="I129" s="28">
        <v>38.770000000000003</v>
      </c>
      <c r="J129" s="28">
        <v>242.55</v>
      </c>
      <c r="K129" s="29" t="s">
        <v>29</v>
      </c>
      <c r="L129" s="28"/>
    </row>
    <row r="130" spans="1:12" x14ac:dyDescent="0.25">
      <c r="A130" s="48"/>
      <c r="B130" s="24"/>
      <c r="C130" s="25"/>
      <c r="D130" s="26" t="s">
        <v>30</v>
      </c>
      <c r="E130" s="27" t="s">
        <v>70</v>
      </c>
      <c r="F130" s="28">
        <v>200</v>
      </c>
      <c r="G130" s="28">
        <v>2.0099999999999998</v>
      </c>
      <c r="H130" s="28">
        <v>2.39</v>
      </c>
      <c r="I130" s="28">
        <v>25.65</v>
      </c>
      <c r="J130" s="28">
        <v>131.87</v>
      </c>
      <c r="K130" s="29" t="s">
        <v>71</v>
      </c>
      <c r="L130" s="28"/>
    </row>
    <row r="131" spans="1:12" x14ac:dyDescent="0.25">
      <c r="A131" s="48"/>
      <c r="B131" s="24"/>
      <c r="C131" s="25"/>
      <c r="D131" s="26" t="s">
        <v>45</v>
      </c>
      <c r="E131" s="27" t="s">
        <v>34</v>
      </c>
      <c r="F131" s="28">
        <v>40</v>
      </c>
      <c r="G131" s="28">
        <v>3.04</v>
      </c>
      <c r="H131" s="28">
        <v>0.32</v>
      </c>
      <c r="I131" s="28">
        <v>19.68</v>
      </c>
      <c r="J131" s="28">
        <v>94</v>
      </c>
      <c r="K131" s="29" t="s">
        <v>46</v>
      </c>
      <c r="L131" s="28"/>
    </row>
    <row r="132" spans="1:12" x14ac:dyDescent="0.25">
      <c r="A132" s="48"/>
      <c r="B132" s="24"/>
      <c r="C132" s="25"/>
      <c r="D132" s="26" t="s">
        <v>47</v>
      </c>
      <c r="E132" s="27" t="s">
        <v>72</v>
      </c>
      <c r="F132" s="28">
        <v>40</v>
      </c>
      <c r="G132" s="28">
        <v>2.64</v>
      </c>
      <c r="H132" s="28">
        <v>0.48</v>
      </c>
      <c r="I132" s="28">
        <v>13.6</v>
      </c>
      <c r="J132" s="28">
        <v>72.400000000000006</v>
      </c>
      <c r="K132" s="29" t="s">
        <v>49</v>
      </c>
      <c r="L132" s="28"/>
    </row>
    <row r="133" spans="1:12" x14ac:dyDescent="0.25">
      <c r="A133" s="48"/>
      <c r="B133" s="24"/>
      <c r="C133" s="25"/>
      <c r="D133" s="32"/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8"/>
      <c r="B134" s="24"/>
      <c r="C134" s="25"/>
      <c r="D134" s="32"/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50"/>
      <c r="B135" s="34"/>
      <c r="C135" s="35"/>
      <c r="D135" s="36" t="s">
        <v>35</v>
      </c>
      <c r="E135" s="37"/>
      <c r="F135" s="38">
        <f>SUM(F126:F134)</f>
        <v>830</v>
      </c>
      <c r="G135" s="38">
        <f>SUM(G126:G134)</f>
        <v>24.97</v>
      </c>
      <c r="H135" s="38">
        <f>SUM(H126:H134)</f>
        <v>34.629999999999995</v>
      </c>
      <c r="I135" s="38">
        <f>SUM(I126:I134)</f>
        <v>121.88</v>
      </c>
      <c r="J135" s="38">
        <f>SUM(J126:J134)</f>
        <v>921.28</v>
      </c>
      <c r="K135" s="39"/>
      <c r="L135" s="38"/>
    </row>
    <row r="136" spans="1:12" ht="15" customHeight="1" x14ac:dyDescent="0.25">
      <c r="A136" s="51">
        <f>A118</f>
        <v>2</v>
      </c>
      <c r="B136" s="51">
        <f>B118</f>
        <v>2</v>
      </c>
      <c r="C136" s="70" t="s">
        <v>50</v>
      </c>
      <c r="D136" s="70"/>
      <c r="E136" s="46"/>
      <c r="F136" s="47">
        <f>F125+F135</f>
        <v>1350</v>
      </c>
      <c r="G136" s="47">
        <f>G125+G135</f>
        <v>40.32</v>
      </c>
      <c r="H136" s="47">
        <f>H125+H135</f>
        <v>53.519999999999996</v>
      </c>
      <c r="I136" s="47">
        <f>I125+I135</f>
        <v>213.49</v>
      </c>
      <c r="J136" s="47">
        <f>J125+J135</f>
        <v>1540.98</v>
      </c>
      <c r="K136" s="47"/>
      <c r="L136" s="47"/>
    </row>
    <row r="137" spans="1:12" x14ac:dyDescent="0.25">
      <c r="A137" s="16">
        <v>2</v>
      </c>
      <c r="B137" s="17">
        <v>3</v>
      </c>
      <c r="C137" s="18" t="s">
        <v>23</v>
      </c>
      <c r="D137" s="19" t="s">
        <v>24</v>
      </c>
      <c r="E137" s="20" t="s">
        <v>94</v>
      </c>
      <c r="F137" s="21">
        <v>15</v>
      </c>
      <c r="G137" s="21">
        <v>3.47</v>
      </c>
      <c r="H137" s="21">
        <v>4.42</v>
      </c>
      <c r="I137" s="21">
        <v>0</v>
      </c>
      <c r="J137" s="21">
        <v>54.6</v>
      </c>
      <c r="K137" s="22" t="s">
        <v>95</v>
      </c>
      <c r="L137" s="21"/>
    </row>
    <row r="138" spans="1:12" x14ac:dyDescent="0.25">
      <c r="A138" s="23"/>
      <c r="B138" s="24"/>
      <c r="C138" s="25"/>
      <c r="D138" s="26" t="s">
        <v>27</v>
      </c>
      <c r="E138" s="62" t="s">
        <v>96</v>
      </c>
      <c r="F138" s="63">
        <v>50</v>
      </c>
      <c r="G138" s="63">
        <v>1.85</v>
      </c>
      <c r="H138" s="63">
        <v>1.1599999999999999</v>
      </c>
      <c r="I138" s="63">
        <v>27.92</v>
      </c>
      <c r="J138" s="63">
        <v>129.35</v>
      </c>
      <c r="K138" s="64" t="s">
        <v>97</v>
      </c>
      <c r="L138" s="28"/>
    </row>
    <row r="139" spans="1:12" x14ac:dyDescent="0.25">
      <c r="A139" s="23"/>
      <c r="B139" s="24"/>
      <c r="C139" s="25"/>
      <c r="D139" s="26" t="s">
        <v>30</v>
      </c>
      <c r="E139" s="27" t="s">
        <v>98</v>
      </c>
      <c r="F139" s="28">
        <v>200</v>
      </c>
      <c r="G139" s="28">
        <v>7.96</v>
      </c>
      <c r="H139" s="28">
        <v>11.66</v>
      </c>
      <c r="I139" s="28">
        <v>15.7</v>
      </c>
      <c r="J139" s="28">
        <v>182</v>
      </c>
      <c r="K139" s="29" t="s">
        <v>99</v>
      </c>
      <c r="L139" s="28"/>
    </row>
    <row r="140" spans="1:12" ht="15.75" customHeight="1" x14ac:dyDescent="0.25">
      <c r="A140" s="23"/>
      <c r="B140" s="24"/>
      <c r="C140" s="25"/>
      <c r="D140" s="26" t="s">
        <v>33</v>
      </c>
      <c r="E140" s="27" t="s">
        <v>68</v>
      </c>
      <c r="F140" s="28">
        <v>200</v>
      </c>
      <c r="G140" s="28">
        <v>0.14000000000000001</v>
      </c>
      <c r="H140" s="28">
        <v>0.04</v>
      </c>
      <c r="I140" s="28">
        <v>16.079999999999998</v>
      </c>
      <c r="J140" s="28">
        <v>64.8</v>
      </c>
      <c r="K140" s="29" t="s">
        <v>69</v>
      </c>
      <c r="L140" s="28"/>
    </row>
    <row r="141" spans="1:12" x14ac:dyDescent="0.25">
      <c r="A141" s="23"/>
      <c r="B141" s="24"/>
      <c r="C141" s="25"/>
      <c r="D141" s="26" t="s">
        <v>75</v>
      </c>
      <c r="E141" s="27" t="s">
        <v>34</v>
      </c>
      <c r="F141" s="28">
        <v>35</v>
      </c>
      <c r="G141" s="28">
        <v>2.66</v>
      </c>
      <c r="H141" s="28">
        <v>0.27</v>
      </c>
      <c r="I141" s="28">
        <v>17.22</v>
      </c>
      <c r="J141" s="28">
        <v>82.25</v>
      </c>
      <c r="K141" s="29" t="s">
        <v>46</v>
      </c>
      <c r="L141" s="28"/>
    </row>
    <row r="142" spans="1:12" x14ac:dyDescent="0.25">
      <c r="A142" s="23"/>
      <c r="B142" s="24"/>
      <c r="C142" s="25"/>
      <c r="D142" s="32"/>
      <c r="E142" s="27"/>
      <c r="F142" s="28"/>
      <c r="G142" s="28"/>
      <c r="H142" s="28"/>
      <c r="I142" s="28"/>
      <c r="J142" s="28"/>
      <c r="K142" s="29"/>
      <c r="L142" s="28"/>
    </row>
    <row r="143" spans="1:12" x14ac:dyDescent="0.25">
      <c r="A143" s="23"/>
      <c r="B143" s="24"/>
      <c r="C143" s="25"/>
      <c r="D143" s="32"/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33"/>
      <c r="B144" s="34"/>
      <c r="C144" s="35"/>
      <c r="D144" s="36" t="s">
        <v>35</v>
      </c>
      <c r="E144" s="37"/>
      <c r="F144" s="38">
        <f>SUM(F137:F143)</f>
        <v>500</v>
      </c>
      <c r="G144" s="38">
        <f>SUM(G137:G143)</f>
        <v>16.080000000000002</v>
      </c>
      <c r="H144" s="38">
        <f>SUM(H137:H143)</f>
        <v>17.55</v>
      </c>
      <c r="I144" s="38">
        <f>SUM(I137:I143)</f>
        <v>76.92</v>
      </c>
      <c r="J144" s="38">
        <f>SUM(J137:J143)</f>
        <v>513</v>
      </c>
      <c r="K144" s="39"/>
      <c r="L144" s="38"/>
    </row>
    <row r="145" spans="1:12" x14ac:dyDescent="0.25">
      <c r="A145" s="40">
        <f>A137</f>
        <v>2</v>
      </c>
      <c r="B145" s="41">
        <f>B137</f>
        <v>3</v>
      </c>
      <c r="C145" s="42" t="s">
        <v>36</v>
      </c>
      <c r="D145" s="26" t="s">
        <v>37</v>
      </c>
      <c r="E145" s="27" t="s">
        <v>126</v>
      </c>
      <c r="F145" s="28">
        <v>60</v>
      </c>
      <c r="G145" s="28">
        <v>1.1399999999999999</v>
      </c>
      <c r="H145" s="28">
        <v>3.24</v>
      </c>
      <c r="I145" s="28">
        <v>8.0399999999999991</v>
      </c>
      <c r="J145" s="28">
        <v>66</v>
      </c>
      <c r="K145" s="29" t="s">
        <v>127</v>
      </c>
      <c r="L145" s="28"/>
    </row>
    <row r="146" spans="1:12" x14ac:dyDescent="0.25">
      <c r="A146" s="23"/>
      <c r="B146" s="24"/>
      <c r="C146" s="25"/>
      <c r="D146" s="26" t="s">
        <v>40</v>
      </c>
      <c r="E146" s="27" t="s">
        <v>41</v>
      </c>
      <c r="F146" s="28">
        <v>200</v>
      </c>
      <c r="G146" s="28">
        <v>1.46</v>
      </c>
      <c r="H146" s="28">
        <v>4</v>
      </c>
      <c r="I146" s="28">
        <v>8.52</v>
      </c>
      <c r="J146" s="28">
        <v>76</v>
      </c>
      <c r="K146" s="29" t="s">
        <v>42</v>
      </c>
      <c r="L146" s="28"/>
    </row>
    <row r="147" spans="1:12" x14ac:dyDescent="0.25">
      <c r="A147" s="23"/>
      <c r="B147" s="24"/>
      <c r="C147" s="25"/>
      <c r="D147" s="26" t="s">
        <v>61</v>
      </c>
      <c r="E147" s="27" t="s">
        <v>25</v>
      </c>
      <c r="F147" s="28">
        <v>110</v>
      </c>
      <c r="G147" s="28">
        <v>10.07</v>
      </c>
      <c r="H147" s="28">
        <v>26.18</v>
      </c>
      <c r="I147" s="28">
        <v>4.34</v>
      </c>
      <c r="J147" s="28">
        <v>293.22000000000003</v>
      </c>
      <c r="K147" s="29" t="s">
        <v>26</v>
      </c>
      <c r="L147" s="28"/>
    </row>
    <row r="148" spans="1:12" x14ac:dyDescent="0.25">
      <c r="A148" s="23"/>
      <c r="B148" s="24"/>
      <c r="C148" s="25"/>
      <c r="D148" s="26" t="s">
        <v>27</v>
      </c>
      <c r="E148" s="27" t="s">
        <v>100</v>
      </c>
      <c r="F148" s="28">
        <v>170</v>
      </c>
      <c r="G148" s="28">
        <v>3.4</v>
      </c>
      <c r="H148" s="28">
        <v>6.62</v>
      </c>
      <c r="I148" s="28">
        <v>24.14</v>
      </c>
      <c r="J148" s="28">
        <v>171.7</v>
      </c>
      <c r="K148" s="29" t="s">
        <v>85</v>
      </c>
      <c r="L148" s="28"/>
    </row>
    <row r="149" spans="1:12" x14ac:dyDescent="0.25">
      <c r="A149" s="23"/>
      <c r="B149" s="24"/>
      <c r="C149" s="25"/>
      <c r="D149" s="26" t="s">
        <v>30</v>
      </c>
      <c r="E149" s="27" t="s">
        <v>101</v>
      </c>
      <c r="F149" s="28">
        <v>200</v>
      </c>
      <c r="G149" s="28">
        <v>0.25</v>
      </c>
      <c r="H149" s="28">
        <v>0.25</v>
      </c>
      <c r="I149" s="28">
        <v>25.35</v>
      </c>
      <c r="J149" s="28">
        <v>104.07</v>
      </c>
      <c r="K149" s="29" t="s">
        <v>102</v>
      </c>
      <c r="L149" s="28"/>
    </row>
    <row r="150" spans="1:12" x14ac:dyDescent="0.25">
      <c r="A150" s="23"/>
      <c r="B150" s="24"/>
      <c r="C150" s="25"/>
      <c r="D150" s="26" t="s">
        <v>45</v>
      </c>
      <c r="E150" s="27" t="s">
        <v>34</v>
      </c>
      <c r="F150" s="28">
        <v>45</v>
      </c>
      <c r="G150" s="28">
        <v>3.42</v>
      </c>
      <c r="H150" s="28">
        <v>0.36</v>
      </c>
      <c r="I150" s="28">
        <v>22.14</v>
      </c>
      <c r="J150" s="28">
        <v>105.75</v>
      </c>
      <c r="K150" s="29" t="s">
        <v>46</v>
      </c>
      <c r="L150" s="30"/>
    </row>
    <row r="151" spans="1:12" x14ac:dyDescent="0.25">
      <c r="A151" s="23"/>
      <c r="B151" s="24"/>
      <c r="C151" s="25"/>
      <c r="D151" s="26" t="s">
        <v>47</v>
      </c>
      <c r="E151" s="27" t="s">
        <v>72</v>
      </c>
      <c r="F151" s="28">
        <v>40</v>
      </c>
      <c r="G151" s="28">
        <v>2.64</v>
      </c>
      <c r="H151" s="28">
        <v>0.48</v>
      </c>
      <c r="I151" s="28">
        <v>13.6</v>
      </c>
      <c r="J151" s="28">
        <v>72.400000000000006</v>
      </c>
      <c r="K151" s="29" t="s">
        <v>49</v>
      </c>
      <c r="L151" s="28"/>
    </row>
    <row r="152" spans="1:12" x14ac:dyDescent="0.25">
      <c r="A152" s="23"/>
      <c r="B152" s="24"/>
      <c r="C152" s="25"/>
      <c r="D152" s="32"/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2"/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33"/>
      <c r="B154" s="34"/>
      <c r="C154" s="35"/>
      <c r="D154" s="36" t="s">
        <v>35</v>
      </c>
      <c r="E154" s="37"/>
      <c r="F154" s="38">
        <f>SUM(F145:F153)</f>
        <v>825</v>
      </c>
      <c r="G154" s="38">
        <f>SUM(G145:G153)</f>
        <v>22.380000000000003</v>
      </c>
      <c r="H154" s="38">
        <f>SUM(H145:H153)</f>
        <v>41.129999999999995</v>
      </c>
      <c r="I154" s="38">
        <f>SUM(I145:I153)</f>
        <v>106.13</v>
      </c>
      <c r="J154" s="38">
        <f>SUM(J145:J153)</f>
        <v>889.14</v>
      </c>
      <c r="K154" s="39"/>
      <c r="L154" s="38"/>
    </row>
    <row r="155" spans="1:12" ht="15.75" customHeight="1" thickBot="1" x14ac:dyDescent="0.3">
      <c r="A155" s="44">
        <f>A137</f>
        <v>2</v>
      </c>
      <c r="B155" s="45">
        <f>B137</f>
        <v>3</v>
      </c>
      <c r="C155" s="70" t="s">
        <v>50</v>
      </c>
      <c r="D155" s="70"/>
      <c r="E155" s="46"/>
      <c r="F155" s="47">
        <f>F144+F154</f>
        <v>1325</v>
      </c>
      <c r="G155" s="47">
        <f>G144+G154</f>
        <v>38.460000000000008</v>
      </c>
      <c r="H155" s="47">
        <f>H144+H154</f>
        <v>58.679999999999993</v>
      </c>
      <c r="I155" s="47">
        <f>I144+I154</f>
        <v>183.05</v>
      </c>
      <c r="J155" s="47">
        <f>J144+J154</f>
        <v>1402.1399999999999</v>
      </c>
      <c r="K155" s="47"/>
      <c r="L155" s="47"/>
    </row>
    <row r="156" spans="1:12" ht="15.75" thickBot="1" x14ac:dyDescent="0.3">
      <c r="A156" s="16">
        <v>2</v>
      </c>
      <c r="B156" s="17">
        <v>4</v>
      </c>
      <c r="C156" s="18" t="s">
        <v>23</v>
      </c>
      <c r="D156" s="19" t="s">
        <v>37</v>
      </c>
      <c r="E156" s="20" t="s">
        <v>57</v>
      </c>
      <c r="F156" s="21">
        <v>75</v>
      </c>
      <c r="G156" s="21">
        <v>0.81</v>
      </c>
      <c r="H156" s="69" t="s">
        <v>131</v>
      </c>
      <c r="I156" s="21">
        <v>6.81</v>
      </c>
      <c r="J156" s="21">
        <v>99</v>
      </c>
      <c r="K156" s="22" t="s">
        <v>58</v>
      </c>
      <c r="L156" s="21"/>
    </row>
    <row r="157" spans="1:12" x14ac:dyDescent="0.25">
      <c r="A157" s="23"/>
      <c r="B157" s="24"/>
      <c r="C157" s="25"/>
      <c r="D157" s="19" t="s">
        <v>24</v>
      </c>
      <c r="E157" s="27" t="s">
        <v>132</v>
      </c>
      <c r="F157" s="28">
        <v>156</v>
      </c>
      <c r="G157" s="28">
        <v>12.42</v>
      </c>
      <c r="H157" s="28">
        <v>12.42</v>
      </c>
      <c r="I157" s="28">
        <v>64.290000000000006</v>
      </c>
      <c r="J157" s="28">
        <v>418.28</v>
      </c>
      <c r="K157" s="29" t="s">
        <v>133</v>
      </c>
      <c r="L157" s="63"/>
    </row>
    <row r="158" spans="1:12" x14ac:dyDescent="0.25">
      <c r="A158" s="23"/>
      <c r="B158" s="24"/>
      <c r="C158" s="25"/>
      <c r="D158" s="35" t="s">
        <v>114</v>
      </c>
      <c r="E158" s="27" t="s">
        <v>115</v>
      </c>
      <c r="F158" s="28">
        <v>70</v>
      </c>
      <c r="G158" s="28">
        <v>1.82</v>
      </c>
      <c r="H158" s="28">
        <v>4.45</v>
      </c>
      <c r="I158" s="28">
        <v>11</v>
      </c>
      <c r="J158" s="28">
        <v>91.35</v>
      </c>
      <c r="K158" s="29" t="s">
        <v>116</v>
      </c>
      <c r="L158" s="28"/>
    </row>
    <row r="159" spans="1:12" x14ac:dyDescent="0.25">
      <c r="A159" s="23"/>
      <c r="B159" s="24"/>
      <c r="C159" s="25"/>
      <c r="D159" s="26" t="s">
        <v>30</v>
      </c>
      <c r="E159" s="27" t="s">
        <v>55</v>
      </c>
      <c r="F159" s="28">
        <v>200</v>
      </c>
      <c r="G159" s="28" t="s">
        <v>106</v>
      </c>
      <c r="H159" s="28">
        <v>0</v>
      </c>
      <c r="I159" s="28">
        <v>15</v>
      </c>
      <c r="J159" s="28">
        <v>60</v>
      </c>
      <c r="K159" s="29" t="s">
        <v>56</v>
      </c>
      <c r="L159" s="28"/>
    </row>
    <row r="160" spans="1:12" x14ac:dyDescent="0.25">
      <c r="A160" s="23"/>
      <c r="B160" s="24"/>
      <c r="C160" s="25"/>
      <c r="D160" s="26" t="s">
        <v>75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25">
      <c r="A161" s="23"/>
      <c r="B161" s="24"/>
      <c r="C161" s="25"/>
      <c r="D161" s="32"/>
      <c r="E161" s="27"/>
      <c r="F161" s="28"/>
      <c r="G161" s="28"/>
      <c r="H161" s="28"/>
      <c r="I161" s="28"/>
      <c r="J161" s="28"/>
      <c r="K161" s="29"/>
      <c r="L161" s="28"/>
    </row>
    <row r="162" spans="1:12" x14ac:dyDescent="0.25">
      <c r="A162" s="23"/>
      <c r="B162" s="24"/>
      <c r="C162" s="25"/>
      <c r="D162" s="32"/>
      <c r="E162" s="27"/>
      <c r="F162" s="28"/>
      <c r="G162" s="28"/>
      <c r="H162" s="28"/>
      <c r="I162" s="28"/>
      <c r="J162" s="28"/>
      <c r="K162" s="29"/>
      <c r="L162" s="28"/>
    </row>
    <row r="163" spans="1:12" ht="15.75" thickBot="1" x14ac:dyDescent="0.3">
      <c r="A163" s="53"/>
      <c r="B163" s="54"/>
      <c r="C163" s="55"/>
      <c r="D163" s="36" t="s">
        <v>35</v>
      </c>
      <c r="E163" s="37"/>
      <c r="F163" s="38">
        <f>SUM(F156:F162)</f>
        <v>501</v>
      </c>
      <c r="G163" s="38">
        <f>SUM(G156:G162)</f>
        <v>15.05</v>
      </c>
      <c r="H163" s="38">
        <v>24.43</v>
      </c>
      <c r="I163" s="38">
        <f>SUM(I156:I162)</f>
        <v>97.100000000000009</v>
      </c>
      <c r="J163" s="38">
        <f>SUM(J156:J162)</f>
        <v>668.63</v>
      </c>
      <c r="K163" s="39"/>
      <c r="L163" s="58"/>
    </row>
    <row r="164" spans="1:12" x14ac:dyDescent="0.25">
      <c r="A164" s="40">
        <f>A156</f>
        <v>2</v>
      </c>
      <c r="B164" s="41">
        <f>B156</f>
        <v>4</v>
      </c>
      <c r="C164" s="42" t="s">
        <v>36</v>
      </c>
      <c r="D164" s="19" t="s">
        <v>37</v>
      </c>
      <c r="E164" s="20" t="s">
        <v>76</v>
      </c>
      <c r="F164" s="21">
        <v>60</v>
      </c>
      <c r="G164" s="21">
        <v>0.72</v>
      </c>
      <c r="H164" s="69" t="s">
        <v>134</v>
      </c>
      <c r="I164" s="21">
        <v>8.7799999999999994</v>
      </c>
      <c r="J164" s="21">
        <v>59.4</v>
      </c>
      <c r="K164" s="22" t="s">
        <v>77</v>
      </c>
      <c r="L164" s="28"/>
    </row>
    <row r="165" spans="1:12" ht="15.75" thickBot="1" x14ac:dyDescent="0.3">
      <c r="A165" s="23"/>
      <c r="B165" s="24"/>
      <c r="C165" s="25"/>
      <c r="D165" s="26" t="s">
        <v>40</v>
      </c>
      <c r="E165" s="27" t="s">
        <v>78</v>
      </c>
      <c r="F165" s="28">
        <v>200</v>
      </c>
      <c r="G165" s="28">
        <v>6.08</v>
      </c>
      <c r="H165" s="28">
        <v>4.5599999999999996</v>
      </c>
      <c r="I165" s="28">
        <v>16</v>
      </c>
      <c r="J165" s="28">
        <v>130.4</v>
      </c>
      <c r="K165" s="29" t="s">
        <v>79</v>
      </c>
      <c r="L165" s="28"/>
    </row>
    <row r="166" spans="1:12" x14ac:dyDescent="0.25">
      <c r="A166" s="23"/>
      <c r="B166" s="24"/>
      <c r="C166" s="25"/>
      <c r="D166" s="19" t="s">
        <v>24</v>
      </c>
      <c r="E166" s="27" t="s">
        <v>91</v>
      </c>
      <c r="F166" s="28">
        <v>90</v>
      </c>
      <c r="G166" s="28">
        <v>10.6</v>
      </c>
      <c r="H166" s="28">
        <v>10.15</v>
      </c>
      <c r="I166" s="28">
        <v>10.3</v>
      </c>
      <c r="J166" s="28">
        <v>168</v>
      </c>
      <c r="K166" s="29" t="s">
        <v>92</v>
      </c>
      <c r="L166" s="28"/>
    </row>
    <row r="167" spans="1:12" x14ac:dyDescent="0.25">
      <c r="A167" s="23"/>
      <c r="B167" s="24"/>
      <c r="C167" s="25"/>
      <c r="D167" s="35" t="s">
        <v>27</v>
      </c>
      <c r="E167" s="27" t="s">
        <v>135</v>
      </c>
      <c r="F167" s="28">
        <v>150</v>
      </c>
      <c r="G167" s="28">
        <v>3.45</v>
      </c>
      <c r="H167" s="28">
        <v>7.65</v>
      </c>
      <c r="I167" s="28">
        <v>16.05</v>
      </c>
      <c r="J167" s="28">
        <v>145.5</v>
      </c>
      <c r="K167" s="29" t="s">
        <v>93</v>
      </c>
      <c r="L167" s="28"/>
    </row>
    <row r="168" spans="1:12" x14ac:dyDescent="0.25">
      <c r="A168" s="23"/>
      <c r="B168" s="24"/>
      <c r="C168" s="25"/>
      <c r="D168" s="26" t="s">
        <v>30</v>
      </c>
      <c r="E168" s="27" t="s">
        <v>55</v>
      </c>
      <c r="F168" s="28">
        <v>200</v>
      </c>
      <c r="G168" s="28">
        <v>0.1</v>
      </c>
      <c r="H168" s="28">
        <v>0</v>
      </c>
      <c r="I168" s="28">
        <v>15</v>
      </c>
      <c r="J168" s="28">
        <v>60</v>
      </c>
      <c r="K168" s="29" t="s">
        <v>56</v>
      </c>
      <c r="L168" s="28"/>
    </row>
    <row r="169" spans="1:12" x14ac:dyDescent="0.25">
      <c r="A169" s="23"/>
      <c r="B169" s="24"/>
      <c r="C169" s="25"/>
      <c r="D169" s="26" t="s">
        <v>45</v>
      </c>
      <c r="E169" s="27" t="s">
        <v>34</v>
      </c>
      <c r="F169" s="28">
        <v>36</v>
      </c>
      <c r="G169" s="28">
        <v>2.74</v>
      </c>
      <c r="H169" s="28">
        <v>0.28999999999999998</v>
      </c>
      <c r="I169" s="28">
        <v>17.71</v>
      </c>
      <c r="J169" s="28">
        <v>84.6</v>
      </c>
      <c r="K169" s="29" t="s">
        <v>46</v>
      </c>
      <c r="L169" s="28"/>
    </row>
    <row r="170" spans="1:12" x14ac:dyDescent="0.25">
      <c r="A170" s="23"/>
      <c r="B170" s="24"/>
      <c r="C170" s="25"/>
      <c r="D170" s="26" t="s">
        <v>47</v>
      </c>
      <c r="E170" s="27" t="s">
        <v>72</v>
      </c>
      <c r="F170" s="28">
        <v>35</v>
      </c>
      <c r="G170" s="30">
        <v>2.31</v>
      </c>
      <c r="H170" s="28">
        <v>0.42</v>
      </c>
      <c r="I170" s="28">
        <v>11.9</v>
      </c>
      <c r="J170" s="28">
        <v>63.35</v>
      </c>
      <c r="K170" s="29" t="s">
        <v>49</v>
      </c>
      <c r="L170" s="28"/>
    </row>
    <row r="171" spans="1:12" x14ac:dyDescent="0.25">
      <c r="A171" s="23"/>
      <c r="B171" s="24"/>
      <c r="C171" s="25"/>
      <c r="D171" s="32"/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2"/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33"/>
      <c r="B173" s="34"/>
      <c r="C173" s="35"/>
      <c r="D173" s="36" t="s">
        <v>35</v>
      </c>
      <c r="E173" s="37"/>
      <c r="F173" s="38">
        <f>SUM(F164:F172)</f>
        <v>771</v>
      </c>
      <c r="G173" s="38">
        <f>SUM(G164:G172)</f>
        <v>25.999999999999996</v>
      </c>
      <c r="H173" s="38">
        <v>26.31</v>
      </c>
      <c r="I173" s="38">
        <f>SUM(I164:I172)</f>
        <v>95.740000000000009</v>
      </c>
      <c r="J173" s="38">
        <f>SUM(J164:J172)</f>
        <v>711.25</v>
      </c>
      <c r="K173" s="39"/>
      <c r="L173" s="38"/>
    </row>
    <row r="174" spans="1:12" ht="15" customHeight="1" thickBot="1" x14ac:dyDescent="0.3">
      <c r="A174" s="44">
        <f>A156</f>
        <v>2</v>
      </c>
      <c r="B174" s="45">
        <f>B156</f>
        <v>4</v>
      </c>
      <c r="C174" s="70" t="s">
        <v>50</v>
      </c>
      <c r="D174" s="70"/>
      <c r="E174" s="46"/>
      <c r="F174" s="47">
        <f>F163+F173</f>
        <v>1272</v>
      </c>
      <c r="G174" s="47">
        <f t="shared" ref="G174:J174" si="0">G163+G173</f>
        <v>41.05</v>
      </c>
      <c r="H174" s="47">
        <f t="shared" si="0"/>
        <v>50.739999999999995</v>
      </c>
      <c r="I174" s="47">
        <f t="shared" si="0"/>
        <v>192.84000000000003</v>
      </c>
      <c r="J174" s="47">
        <f t="shared" si="0"/>
        <v>1379.88</v>
      </c>
      <c r="K174" s="47"/>
      <c r="L174" s="47"/>
    </row>
    <row r="175" spans="1:12" x14ac:dyDescent="0.25">
      <c r="A175" s="16">
        <v>2</v>
      </c>
      <c r="B175" s="17">
        <v>5</v>
      </c>
      <c r="C175" s="18" t="s">
        <v>23</v>
      </c>
      <c r="D175" s="19" t="s">
        <v>37</v>
      </c>
      <c r="E175" s="20" t="s">
        <v>64</v>
      </c>
      <c r="F175" s="21">
        <v>70</v>
      </c>
      <c r="G175" s="21">
        <v>0.98</v>
      </c>
      <c r="H175" s="69" t="s">
        <v>104</v>
      </c>
      <c r="I175" s="21">
        <v>6.03</v>
      </c>
      <c r="J175" s="21">
        <v>60.01</v>
      </c>
      <c r="K175" s="22" t="s">
        <v>65</v>
      </c>
      <c r="L175" s="21"/>
    </row>
    <row r="176" spans="1:12" x14ac:dyDescent="0.25">
      <c r="A176" s="23"/>
      <c r="B176" s="24"/>
      <c r="C176" s="25"/>
      <c r="D176" s="19" t="s">
        <v>24</v>
      </c>
      <c r="E176" s="27" t="s">
        <v>66</v>
      </c>
      <c r="F176" s="28">
        <v>190</v>
      </c>
      <c r="G176" s="28">
        <v>12.92</v>
      </c>
      <c r="H176" s="28">
        <v>13.58</v>
      </c>
      <c r="I176" s="28">
        <v>37.619999999999997</v>
      </c>
      <c r="J176" s="28">
        <v>332.5</v>
      </c>
      <c r="K176" s="29" t="s">
        <v>105</v>
      </c>
      <c r="L176" s="28"/>
    </row>
    <row r="177" spans="1:12" x14ac:dyDescent="0.25">
      <c r="A177" s="23"/>
      <c r="B177" s="24"/>
      <c r="C177" s="25"/>
      <c r="D177" s="26" t="s">
        <v>30</v>
      </c>
      <c r="E177" s="27" t="s">
        <v>31</v>
      </c>
      <c r="F177" s="28">
        <v>200</v>
      </c>
      <c r="G177" s="28" t="s">
        <v>106</v>
      </c>
      <c r="H177" s="28">
        <v>0</v>
      </c>
      <c r="I177" s="28">
        <v>15.31</v>
      </c>
      <c r="J177" s="28">
        <v>61.62</v>
      </c>
      <c r="K177" s="29" t="s">
        <v>32</v>
      </c>
      <c r="L177" s="28"/>
    </row>
    <row r="178" spans="1:12" x14ac:dyDescent="0.25">
      <c r="A178" s="23"/>
      <c r="B178" s="24"/>
      <c r="C178" s="25"/>
      <c r="D178" s="26" t="s">
        <v>33</v>
      </c>
      <c r="E178" s="27" t="s">
        <v>34</v>
      </c>
      <c r="F178" s="28">
        <v>50</v>
      </c>
      <c r="G178" s="68">
        <v>3.8</v>
      </c>
      <c r="H178" s="28" t="s">
        <v>107</v>
      </c>
      <c r="I178" s="28">
        <v>24.6</v>
      </c>
      <c r="J178" s="28">
        <v>117.5</v>
      </c>
      <c r="K178" s="29" t="s">
        <v>46</v>
      </c>
      <c r="L178" s="28"/>
    </row>
    <row r="179" spans="1:12" x14ac:dyDescent="0.25">
      <c r="A179" s="23"/>
      <c r="B179" s="24"/>
      <c r="C179" s="25"/>
      <c r="D179" s="26" t="s">
        <v>75</v>
      </c>
      <c r="E179" s="27"/>
      <c r="F179" s="28"/>
      <c r="G179" s="28"/>
      <c r="H179" s="28"/>
      <c r="I179" s="28"/>
      <c r="J179" s="28"/>
      <c r="K179" s="29"/>
      <c r="L179" s="28"/>
    </row>
    <row r="180" spans="1:12" x14ac:dyDescent="0.25">
      <c r="A180" s="23"/>
      <c r="B180" s="24"/>
      <c r="C180" s="25"/>
      <c r="D180" s="32"/>
      <c r="E180" s="27"/>
      <c r="F180" s="28"/>
      <c r="G180" s="28"/>
      <c r="H180" s="28"/>
      <c r="I180" s="28"/>
      <c r="J180" s="28"/>
      <c r="K180" s="29"/>
      <c r="L180" s="28"/>
    </row>
    <row r="181" spans="1:12" x14ac:dyDescent="0.25">
      <c r="A181" s="23"/>
      <c r="B181" s="24"/>
      <c r="C181" s="25"/>
      <c r="D181" s="32"/>
      <c r="E181" s="27"/>
      <c r="F181" s="28"/>
      <c r="G181" s="28"/>
      <c r="H181" s="28"/>
      <c r="I181" s="28"/>
      <c r="J181" s="28"/>
      <c r="K181" s="29"/>
      <c r="L181" s="28"/>
    </row>
    <row r="182" spans="1:12" ht="15.75" customHeight="1" thickBot="1" x14ac:dyDescent="0.3">
      <c r="A182" s="33"/>
      <c r="B182" s="34"/>
      <c r="C182" s="35"/>
      <c r="D182" s="36" t="s">
        <v>35</v>
      </c>
      <c r="E182" s="37"/>
      <c r="F182" s="38">
        <f>SUM(F175:F181)</f>
        <v>510</v>
      </c>
      <c r="G182" s="38">
        <f>SUM(G175:G181)</f>
        <v>17.7</v>
      </c>
      <c r="H182" s="38">
        <v>24.43</v>
      </c>
      <c r="I182" s="38">
        <f>SUM(I175:I181)</f>
        <v>83.56</v>
      </c>
      <c r="J182" s="38">
        <f>SUM(J175:J181)</f>
        <v>571.63</v>
      </c>
      <c r="K182" s="39"/>
      <c r="L182" s="38"/>
    </row>
    <row r="183" spans="1:12" x14ac:dyDescent="0.25">
      <c r="A183" s="40">
        <f>A175</f>
        <v>2</v>
      </c>
      <c r="B183" s="41">
        <f>B175</f>
        <v>5</v>
      </c>
      <c r="C183" s="42" t="s">
        <v>36</v>
      </c>
      <c r="D183" s="26" t="s">
        <v>37</v>
      </c>
      <c r="E183" s="20" t="s">
        <v>64</v>
      </c>
      <c r="F183" s="21">
        <v>60</v>
      </c>
      <c r="G183" s="21">
        <v>0.84</v>
      </c>
      <c r="H183" s="69" t="s">
        <v>108</v>
      </c>
      <c r="I183" s="21">
        <v>5.17</v>
      </c>
      <c r="J183" s="21">
        <v>51.52</v>
      </c>
      <c r="K183" s="22" t="s">
        <v>65</v>
      </c>
      <c r="L183" s="28"/>
    </row>
    <row r="184" spans="1:12" x14ac:dyDescent="0.25">
      <c r="A184" s="23"/>
      <c r="B184" s="24"/>
      <c r="C184" s="25"/>
      <c r="D184" s="26" t="s">
        <v>40</v>
      </c>
      <c r="E184" s="27" t="s">
        <v>128</v>
      </c>
      <c r="F184" s="28">
        <v>200</v>
      </c>
      <c r="G184" s="28">
        <v>4.59</v>
      </c>
      <c r="H184" s="28">
        <v>6</v>
      </c>
      <c r="I184" s="28">
        <v>10.14</v>
      </c>
      <c r="J184" s="28">
        <v>113</v>
      </c>
      <c r="K184" s="29" t="s">
        <v>129</v>
      </c>
      <c r="L184" s="28"/>
    </row>
    <row r="185" spans="1:12" x14ac:dyDescent="0.25">
      <c r="A185" s="23"/>
      <c r="B185" s="24"/>
      <c r="C185" s="25"/>
      <c r="D185" s="26" t="s">
        <v>61</v>
      </c>
      <c r="E185" s="27" t="s">
        <v>66</v>
      </c>
      <c r="F185" s="28">
        <v>200</v>
      </c>
      <c r="G185" s="28">
        <v>13.6</v>
      </c>
      <c r="H185" s="28">
        <v>14.3</v>
      </c>
      <c r="I185" s="28">
        <v>39.6</v>
      </c>
      <c r="J185" s="28">
        <v>350</v>
      </c>
      <c r="K185" s="29" t="s">
        <v>105</v>
      </c>
      <c r="L185" s="28"/>
    </row>
    <row r="186" spans="1:12" x14ac:dyDescent="0.25">
      <c r="A186" s="23"/>
      <c r="B186" s="24"/>
      <c r="C186" s="25"/>
      <c r="D186" s="26" t="s">
        <v>30</v>
      </c>
      <c r="E186" s="27" t="s">
        <v>62</v>
      </c>
      <c r="F186" s="28">
        <v>200</v>
      </c>
      <c r="G186" s="28">
        <v>0.56000000000000005</v>
      </c>
      <c r="H186" s="28">
        <v>0</v>
      </c>
      <c r="I186" s="28">
        <v>27.89</v>
      </c>
      <c r="J186" s="28">
        <v>113.79</v>
      </c>
      <c r="K186" s="29" t="s">
        <v>130</v>
      </c>
      <c r="L186" s="28"/>
    </row>
    <row r="187" spans="1:12" x14ac:dyDescent="0.25">
      <c r="A187" s="23"/>
      <c r="B187" s="24"/>
      <c r="C187" s="25"/>
      <c r="D187" s="26" t="s">
        <v>45</v>
      </c>
      <c r="E187" s="27" t="s">
        <v>34</v>
      </c>
      <c r="F187" s="28">
        <v>50</v>
      </c>
      <c r="G187" s="28">
        <v>3.8</v>
      </c>
      <c r="H187" s="28">
        <v>0.4</v>
      </c>
      <c r="I187" s="28">
        <v>24.6</v>
      </c>
      <c r="J187" s="28" t="s">
        <v>109</v>
      </c>
      <c r="K187" s="29" t="s">
        <v>46</v>
      </c>
      <c r="L187" s="28"/>
    </row>
    <row r="188" spans="1:12" x14ac:dyDescent="0.25">
      <c r="A188" s="23"/>
      <c r="B188" s="24"/>
      <c r="C188" s="25"/>
      <c r="D188" s="26" t="s">
        <v>47</v>
      </c>
      <c r="E188" s="27" t="s">
        <v>72</v>
      </c>
      <c r="F188" s="28">
        <v>40</v>
      </c>
      <c r="G188" s="30">
        <v>2.64</v>
      </c>
      <c r="H188" s="28">
        <v>0.48</v>
      </c>
      <c r="I188" s="28">
        <v>13.6</v>
      </c>
      <c r="J188" s="28" t="s">
        <v>103</v>
      </c>
      <c r="K188" s="29" t="s">
        <v>49</v>
      </c>
      <c r="L188" s="28"/>
    </row>
    <row r="189" spans="1:12" x14ac:dyDescent="0.25">
      <c r="A189" s="23"/>
      <c r="B189" s="24"/>
      <c r="C189" s="25"/>
      <c r="D189" s="26"/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2"/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2"/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33"/>
      <c r="B192" s="34"/>
      <c r="C192" s="35"/>
      <c r="D192" s="36" t="s">
        <v>35</v>
      </c>
      <c r="E192" s="37"/>
      <c r="F192" s="38">
        <f>SUM(F183:F191)</f>
        <v>750</v>
      </c>
      <c r="G192" s="38">
        <f>SUM(G183:G191)</f>
        <v>26.03</v>
      </c>
      <c r="H192" s="38">
        <v>24.22</v>
      </c>
      <c r="I192" s="38">
        <f>SUM(I183:I191)</f>
        <v>121</v>
      </c>
      <c r="J192" s="38">
        <v>818.21</v>
      </c>
      <c r="K192" s="39"/>
      <c r="L192" s="38"/>
    </row>
    <row r="193" spans="1:12" ht="15" customHeight="1" x14ac:dyDescent="0.25">
      <c r="A193" s="44">
        <f>A175</f>
        <v>2</v>
      </c>
      <c r="B193" s="45">
        <f>B175</f>
        <v>5</v>
      </c>
      <c r="C193" s="70" t="s">
        <v>50</v>
      </c>
      <c r="D193" s="70"/>
      <c r="E193" s="46"/>
      <c r="F193" s="47">
        <f>F182+F192</f>
        <v>1260</v>
      </c>
      <c r="G193" s="47">
        <f>G182+G192</f>
        <v>43.730000000000004</v>
      </c>
      <c r="H193" s="47">
        <f>H182+H192</f>
        <v>48.65</v>
      </c>
      <c r="I193" s="47">
        <f>I182+I192</f>
        <v>204.56</v>
      </c>
      <c r="J193" s="47">
        <f>J182+J192</f>
        <v>1389.8400000000001</v>
      </c>
      <c r="K193" s="47"/>
      <c r="L193" s="47"/>
    </row>
    <row r="194" spans="1:12" ht="12.75" customHeight="1" x14ac:dyDescent="0.25">
      <c r="A194" s="65"/>
      <c r="B194" s="66"/>
      <c r="C194" s="71" t="s">
        <v>110</v>
      </c>
      <c r="D194" s="71"/>
      <c r="E194" s="71"/>
      <c r="F194" s="67">
        <f>(F24+F43+F61+F80+F98+F117+F136+F155+F174+F193)/(IF(F24=0,0,1)+IF(F43=0,0,1)+IF(F61=0,0,1)+IF(F80=0,0,1)+IF(F98=0,0,1)+IF(F117=0,0,1)+IF(F136=0,0,1)+IF(F155=0,0,1)+IF(F174=0,0,1)+IF(F193=0,0,1))</f>
        <v>1282.0999999999999</v>
      </c>
      <c r="G194" s="67">
        <f>(G24+G43+G61+G80+G98+G117+G136+G155+G174+G193)/(IF(G24=0,0,1)+IF(G43=0,0,1)+IF(G61=0,0,1)+IF(G80=0,0,1)+IF(G98=0,0,1)+IF(G117=0,0,1)+IF(G136=0,0,1)+IF(G155=0,0,1)+IF(G174=0,0,1)+IF(G193=0,0,1))</f>
        <v>42.857999999999997</v>
      </c>
      <c r="H194" s="67">
        <f>(H24+H43+H61+H80+H98+H117+H136+H155+H174+H193)/(IF(H24=0,0,1)+IF(H43=0,0,1)+IF(H61=0,0,1)+IF(H80=0,0,1)+IF(H98=0,0,1)+IF(H117=0,0,1)+IF(H136=0,0,1)+IF(H155=0,0,1)+IF(H174=0,0,1)+IF(H193=0,0,1))</f>
        <v>53.9664</v>
      </c>
      <c r="I194" s="67">
        <f>(I24+I43+I61+I80+I98+I117+I136+I155+I174+I193)/(IF(I24=0,0,1)+IF(I43=0,0,1)+IF(I61=0,0,1)+IF(I80=0,0,1)+IF(I98=0,0,1)+IF(I117=0,0,1)+IF(I136=0,0,1)+IF(I155=0,0,1)+IF(I174=0,0,1)+IF(I193=0,0,1))</f>
        <v>190.935</v>
      </c>
      <c r="J194" s="67">
        <f>(J24+J43+J61+J80+J98+J117+J136+J155+J174+J193)/(IF(J24=0,0,1)+IF(J43=0,0,1)+IF(J61=0,0,1)+IF(J80=0,0,1)+IF(J98=0,0,1)+IF(J117=0,0,1)+IF(J136=0,0,1)+IF(J155=0,0,1)+IF(J174=0,0,1)+IF(J193=0,0,1))</f>
        <v>1423.4860000000001</v>
      </c>
      <c r="K194" s="67"/>
      <c r="L194" s="67"/>
    </row>
  </sheetData>
  <mergeCells count="14">
    <mergeCell ref="C1:E1"/>
    <mergeCell ref="H1:K1"/>
    <mergeCell ref="H2:K2"/>
    <mergeCell ref="C24:D24"/>
    <mergeCell ref="C43:D43"/>
    <mergeCell ref="C155:D155"/>
    <mergeCell ref="C174:D174"/>
    <mergeCell ref="C193:D193"/>
    <mergeCell ref="C194:E194"/>
    <mergeCell ref="C61:D61"/>
    <mergeCell ref="C80:D80"/>
    <mergeCell ref="C98:D98"/>
    <mergeCell ref="C117:D117"/>
    <mergeCell ref="C136:D13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1PC</cp:lastModifiedBy>
  <cp:revision>0</cp:revision>
  <dcterms:created xsi:type="dcterms:W3CDTF">2022-05-16T14:23:56Z</dcterms:created>
  <dcterms:modified xsi:type="dcterms:W3CDTF">2025-02-19T03:26:25Z</dcterms:modified>
</cp:coreProperties>
</file>